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ver.1.0から1.1への変更点" sheetId="1" r:id="rId1"/>
  </sheets>
  <definedNames>
    <definedName name="_ftn1" localSheetId="0">'ver.1.0から1.1への変更点'!#REF!</definedName>
    <definedName name="_ftn2" localSheetId="0">'ver.1.0から1.1への変更点'!#REF!</definedName>
    <definedName name="_ftn3" localSheetId="0">'ver.1.0から1.1への変更点'!#REF!</definedName>
    <definedName name="_ftn4" localSheetId="0">'ver.1.0から1.1への変更点'!#REF!</definedName>
    <definedName name="_ftn5" localSheetId="0">'ver.1.0から1.1への変更点'!#REF!</definedName>
    <definedName name="_ftnref1" localSheetId="0">'ver.1.0から1.1への変更点'!$B$72</definedName>
    <definedName name="_ftnref2" localSheetId="0">'ver.1.0から1.1への変更点'!$B$75</definedName>
    <definedName name="_ftnref3" localSheetId="0">'ver.1.0から1.1への変更点'!$B$81</definedName>
    <definedName name="_ftnref4" localSheetId="0">'ver.1.0から1.1への変更点'!$B$83</definedName>
    <definedName name="_ftnref5" localSheetId="0">'ver.1.0から1.1への変更点'!#REF!</definedName>
    <definedName name="_xlnm.Print_Area" localSheetId="0">'ver.1.0から1.1への変更点'!$A$1:$G$433</definedName>
  </definedNames>
  <calcPr fullCalcOnLoad="1"/>
</workbook>
</file>

<file path=xl/sharedStrings.xml><?xml version="1.0" encoding="utf-8"?>
<sst xmlns="http://schemas.openxmlformats.org/spreadsheetml/2006/main" count="729" uniqueCount="299">
  <si>
    <t>２．事業活動からのアウトプットに関する項目</t>
  </si>
  <si>
    <t>重要度</t>
  </si>
  <si>
    <t>取組</t>
  </si>
  <si>
    <t>評価点</t>
  </si>
  <si>
    <t>大項目結果</t>
  </si>
  <si>
    <t>中項目結果</t>
  </si>
  <si>
    <t>総合結果</t>
  </si>
  <si>
    <t>／</t>
  </si>
  <si>
    <t>１．事業活動へのインプットに関する項目</t>
  </si>
  <si>
    <t>①エネルギーの効率的利用及び日常的なエネルギーの節約</t>
  </si>
  <si>
    <t>ﾁｪｯｸ</t>
  </si>
  <si>
    <t>２）省資源</t>
  </si>
  <si>
    <t>３）水の効率的利用及び日常的な節水</t>
  </si>
  <si>
    <t>４）化学物質使用量の抑制及び管理</t>
  </si>
  <si>
    <t>①温室効果ガスの排出抑制</t>
  </si>
  <si>
    <t>②大気汚染物質の排出抑制</t>
  </si>
  <si>
    <t>２）廃棄物等の排出抑制、リサイクル、適正処理</t>
  </si>
  <si>
    <t>①廃棄物の発生そのものを抑える取組</t>
  </si>
  <si>
    <t>②リサイクルの促進</t>
  </si>
  <si>
    <t>３）排水処理</t>
  </si>
  <si>
    <t>３．製品及びサービスに関する項目</t>
  </si>
  <si>
    <t>２）製品及びサービスにおける環境配慮</t>
  </si>
  <si>
    <t>③製品の回収・リサイクル</t>
  </si>
  <si>
    <t>④環境配慮型商品等の販売及び情報提供</t>
  </si>
  <si>
    <t>４．その他</t>
  </si>
  <si>
    <t>１）生物多様性の保全と持続可能な利用のための取組</t>
  </si>
  <si>
    <t>２）環境コミュニケーション及び社会貢献</t>
  </si>
  <si>
    <t>①環境コミュニケーション</t>
  </si>
  <si>
    <t>②社会貢献</t>
  </si>
  <si>
    <t>②既存建築物が及ぼす環境への影響を予防、低減するための方策</t>
  </si>
  <si>
    <t>別表　環境への取組の自己チェック表</t>
  </si>
  <si>
    <t>↑関連する取組についてのみ「1」を入力してください。</t>
  </si>
  <si>
    <t>②設備機器などの適正管理</t>
  </si>
  <si>
    <t>③設備の入替・更新時及び施設の改修に当たっての配慮</t>
  </si>
  <si>
    <t>１）温室効果ガスの排出抑制、大気汚染などの防止</t>
  </si>
  <si>
    <t>③産業廃棄物などの適正処理</t>
  </si>
  <si>
    <t>４）その他生活環境に係る保全の取組など</t>
  </si>
  <si>
    <t>１）グリーン購入（環境に配慮した物品などの購入、使用など）</t>
  </si>
  <si>
    <t>①設計、計画などにおける取組</t>
  </si>
  <si>
    <t>②出荷、輸送などにおける取組</t>
  </si>
  <si>
    <t>①設計者及び施工業者（工務店、建設会社など）への依頼・協力要請</t>
  </si>
  <si>
    <t>３）施主・事業主における建築物の増改築、解体などに当たっての環境配慮</t>
  </si>
  <si>
    <t>使用していない部屋の空調を停止している</t>
  </si>
  <si>
    <t>達成時期を定めた具体的な数値目標を設定している</t>
  </si>
  <si>
    <t>緑のカーテンを設置している</t>
  </si>
  <si>
    <t>すだれや庇の取り付けで窓からの日射の侵入を防いでいる</t>
  </si>
  <si>
    <t>屋上に野菜などを植えて屋上緑化をしている</t>
  </si>
  <si>
    <t>空調を必要な区域や時間に限定して使用している</t>
  </si>
  <si>
    <t>間引き照明を実施している</t>
  </si>
  <si>
    <t>デマンド監視を実施している</t>
  </si>
  <si>
    <t>ピークシフトを実施している</t>
  </si>
  <si>
    <t>空調：外気浸入による熱損失を防ぐ処置をしている</t>
  </si>
  <si>
    <t>空調：外気利用などで効率の良い運転をしている</t>
  </si>
  <si>
    <t>冬季以外は給湯を停止している</t>
  </si>
  <si>
    <t>高効率機器（蓄熱式ヒートポンプなど）を採用している</t>
  </si>
  <si>
    <t>排熱を利用している</t>
  </si>
  <si>
    <t>LED照明を採用している</t>
  </si>
  <si>
    <t>換気の際に屋外に排出される熱を回収して利用することのできる全熱交換器を採用している</t>
  </si>
  <si>
    <t>従来機との比較でAPFの高いヒートポンプエアコンを採用している</t>
  </si>
  <si>
    <t>天然ガスを利用した空調システムなどの省エネルギー型空調設備を導入している</t>
  </si>
  <si>
    <t>給湯設備の配管などを断熱化している</t>
  </si>
  <si>
    <t>電力損失の少ない高効率変圧器を採用している</t>
  </si>
  <si>
    <t>地域冷暖房（地域熱供給）システムを利用している</t>
  </si>
  <si>
    <t>自然エネルギーの積極的利用を進めている／検討している</t>
  </si>
  <si>
    <t>潜熱回収型湯沸器（熱効率95％）を採用している</t>
  </si>
  <si>
    <t>照明器具に個別スイッチ（キャノピースイッチなど）を取り付けている</t>
  </si>
  <si>
    <t>家電製品はトップランナー製品を優先的に選択している（省エネ性能カタログを参考にしている）</t>
  </si>
  <si>
    <t>電力のデマンドコントロールを採用している（ピークカット対策）</t>
  </si>
  <si>
    <t>屋上を遮熱塗装している</t>
  </si>
  <si>
    <t>空調機の屋外機に散水装置を取り付けている（ピークカット対策）</t>
  </si>
  <si>
    <t>会議用資料や事務手続書類の簡素化に取り組んでいる</t>
  </si>
  <si>
    <t>使用済み封筒を再利用している</t>
  </si>
  <si>
    <t>書面による郵送に代えて電子メールを活用している</t>
  </si>
  <si>
    <t>レンタルウエス（工業用ぞうきん）を利用している</t>
  </si>
  <si>
    <t>製品に合わせたスプレーガンの利用で塗料や洗浄剤などの使用量を抑制している</t>
  </si>
  <si>
    <t>生産工程で使用する塗料や洗浄剤などのタンクを集約化することで使用量を抑制する</t>
  </si>
  <si>
    <t>作成する書類は１枚にまとめる"１枚ベスト運動"に取り組んでいる</t>
  </si>
  <si>
    <t>節水呼びかけの表示をしている</t>
  </si>
  <si>
    <t>蛇口（水栓）をシャワー型にするなど水量を減らす工夫をしている</t>
  </si>
  <si>
    <t>バルブの調整により水量及び水圧の調節を図っている</t>
  </si>
  <si>
    <t>蛇口に節水こま（適量の水を流す機能を持つこま）を設置している</t>
  </si>
  <si>
    <t>水道配管からの漏水を定期的に点検している</t>
  </si>
  <si>
    <t>ホースに手元バルブを取り付けて流し放しを防いでいる</t>
  </si>
  <si>
    <t>自動水栓を取付けている</t>
  </si>
  <si>
    <t>塗装やメッキに使用する洗浄水を多段（カスケード）使用している</t>
  </si>
  <si>
    <t>雨水を地下浸透させる設備（浸透升など）を導入している</t>
  </si>
  <si>
    <t>有害性の化学物質の表示を徹底している</t>
  </si>
  <si>
    <t>＜製造工程＞レイアウト見直しによる使用量の削減をしている</t>
  </si>
  <si>
    <t>燃料電池システムを導入している</t>
  </si>
  <si>
    <t>カーボン・オフセットに取り組んでいる商品やサービスを購入又は使用している</t>
  </si>
  <si>
    <t>設備の定期点検と予防保全の実施をしている</t>
  </si>
  <si>
    <t>汚染物質除去装置を設置している</t>
  </si>
  <si>
    <t>大気汚染の少ないプロセスや機器（低NOx燃焼機器など）を採用している</t>
  </si>
  <si>
    <t>日常的に大気汚染防止への配慮（燃焼管理など）を行っている</t>
  </si>
  <si>
    <t>ペーパータオルを廃止している</t>
  </si>
  <si>
    <t>従業員などにマイバッグ運動を呼びかけている</t>
  </si>
  <si>
    <t>３S（整理・整頓・清掃）活動を実施している</t>
  </si>
  <si>
    <t>生産工程の歩留まり向上に努めている</t>
  </si>
  <si>
    <t>加工ミスによるロスの低減に努めている</t>
  </si>
  <si>
    <t>適切なリサイクル業者を特定・選定している</t>
  </si>
  <si>
    <t>浄化槽の適切な維持管理を実施している</t>
  </si>
  <si>
    <t>水質汚濁の少ないプロセスや機器（廃液回収・再利用など）を採用している</t>
  </si>
  <si>
    <t>排水処理装置を適切に設置している</t>
  </si>
  <si>
    <t>悪臭防止のため排出口の位置などの配慮を行っている</t>
  </si>
  <si>
    <t>温室効果ガス排出係数の低い小売電気事業者から電力を購入している</t>
  </si>
  <si>
    <t>製品の長寿命化を指向している</t>
  </si>
  <si>
    <t>製品の使用過程でのエネルギーの削減を指向している</t>
  </si>
  <si>
    <t>有害性の化学物質の含有量を少なくするよう指向している</t>
  </si>
  <si>
    <t>既存製品についても計画的に製品アセスメントなどを実施している</t>
  </si>
  <si>
    <t>自社独自の環境保全型商品などの開発に積極的に取り組んでいる</t>
  </si>
  <si>
    <t>定期点検を着実に実施している</t>
  </si>
  <si>
    <t>鉄道・海運を積極的に利用している</t>
  </si>
  <si>
    <t>排気ガスや騒音のレベルを抑えるため適正な車輌整備を行っている</t>
  </si>
  <si>
    <t>量り売りやばら売りなどを推進している</t>
  </si>
  <si>
    <t>エコマーク及び自ら制定したマークや宣言などを製品やパンフレットなどに表示している</t>
  </si>
  <si>
    <t>修理部品の長期的な確保に自主的に取り組んでいる</t>
  </si>
  <si>
    <t>消費者などに環境配慮型商品に関する情報を積極的に提供している</t>
  </si>
  <si>
    <t>製品の使用時や廃棄時の環境負荷の量をカタログなどに表示している</t>
  </si>
  <si>
    <t>事業活動が生物多様性に与える影響を公表している</t>
  </si>
  <si>
    <t>外部関係者の意見を聴取する窓口を設けている</t>
  </si>
  <si>
    <t>環境関係の基金などへのマッチングギフト（従業員労働組合などの任意の寄付と同額の寄付を事業主として行うこと）を行っている</t>
  </si>
  <si>
    <t>環境に関連する表彰制度を実施している</t>
  </si>
  <si>
    <t>建築物の耐久性の向上に取り組んでいる</t>
  </si>
  <si>
    <t>部分換気システムを導入している</t>
  </si>
  <si>
    <t>コージェネレーションシステムを導入している</t>
  </si>
  <si>
    <t>ごみ焼却熱やボイラーなどの廃熱を利用できる回収システムを導入している</t>
  </si>
  <si>
    <t>マイクロ水力（発電規模100kW程度以下の水力発電）を導入している</t>
  </si>
  <si>
    <t>環境ラベル認定など製品を優先的に購入している</t>
  </si>
  <si>
    <t>省エネルギー基準適合製品を購入している</t>
  </si>
  <si>
    <t>事務室、工場などの照明は、昼休み、残業時など、不必要な時は消灯している</t>
  </si>
  <si>
    <t>ロッカー室や倉庫、使用頻度が低いトイレなど、照明は普段は消灯し、使用時のみ点灯している</t>
  </si>
  <si>
    <t>パソコン、コピー機などのOA機器は、省電力設定にしている</t>
  </si>
  <si>
    <t>夜間、休日は、パソコン、プリンターなどの主電源を切っている</t>
  </si>
  <si>
    <t>空調の適温化（冷房28℃程度、暖房20℃程度）を徹底している</t>
  </si>
  <si>
    <t>ブラインドやカーテンの利用などにより、熱の出入りを調節している</t>
  </si>
  <si>
    <t>夏季における軽装（クールビズ）、冬季における重ね着（ウォームビズ）など服装の工夫をして、冷暖房の使用を抑えている</t>
  </si>
  <si>
    <t>屋外機の冷却対策（よしず、日陰、散水など）をしている</t>
  </si>
  <si>
    <t>窓に断熱シート（プチプチマットなど）を貼付け、熱のロスを防いでいる</t>
  </si>
  <si>
    <t>＜製造工程＞工程間の仕掛かり削減、ラインの並列化や部分統合などにより生産工程の待機時間を短縮している</t>
  </si>
  <si>
    <t>＜製造工程＞前処理、前加工、予熱などを合理化することにより生産工程の時間を短縮している</t>
  </si>
  <si>
    <t>照明器具については、定期的な清掃、交換を行うなど、適正に管理している</t>
  </si>
  <si>
    <t>冷暖房終了時間前に熱源機を停止し、装置内の熱を有効利用している（予冷や予熱時には外気の取り入れをしていない）</t>
  </si>
  <si>
    <t>エレベーターの夜間、休日の部分的停止などを行っている</t>
  </si>
  <si>
    <t>電力不要時には、負荷遮断、変圧器を遮断している</t>
  </si>
  <si>
    <t>熱源機器（冷凍機、ボイラーなど）の冷水・温水出口温度の設定を、運転効率がよくなるよう可能な限り調整をする他、定期点検を行うなど、適正に管理している</t>
  </si>
  <si>
    <t>空気圧縮機については、必要十分なライン圧力に低圧化している</t>
  </si>
  <si>
    <t>外気温度が概ね20～27℃の中間期は、全熱交換器（換気をしながら、冷暖房の熱を回収して再利用する設備）のバイパス運転（普通換気モード、中間制御運転、熱交換ローター停止）を行っている。又は、窓の開閉などにより外気取り入れ量を調整して室温を調節している</t>
  </si>
  <si>
    <t>共用のコンピューターなどの電源については、管理担当者や使用上のルールを決めるなど、適正に管理している</t>
  </si>
  <si>
    <t>複層ガラス、二重サッシなどを採用し、建物の断熱性能を向上させている</t>
  </si>
  <si>
    <t>昼間の太陽光や人の存在を感知し、必要時のみ点灯する設備を採用している</t>
  </si>
  <si>
    <t>コピー機、パソコン、プリンターなどのOA機器についは、エネルギー効率の高い機器を導入している</t>
  </si>
  <si>
    <t>あらかじめ設定された時刻や時間帯に、照明の箇所や照度などを自動制御するシステムを導入している</t>
  </si>
  <si>
    <t>熱線吸収ガラス、熱線反射ガラスを採用し、日射を遮断している</t>
  </si>
  <si>
    <t>負荷の変動が予想される動力機器において、回転数制御が可能なインバーターを採用している</t>
  </si>
  <si>
    <t>空気圧縮機、冷凍機、ボイラーなどのエネルギー供給設備については、新規購入及び更新時には省エネルギー型機を導入している</t>
  </si>
  <si>
    <t>天井埋込形エアコンの吹き出しにファンなどを付けて、風を攪乱させる装置を導入している</t>
  </si>
  <si>
    <t>屋根、壁、床などに断熱材を採用している</t>
  </si>
  <si>
    <t>蒸気配管、加熱装置などの断熱化（保温）している</t>
  </si>
  <si>
    <t>社内LAN、データベースなどの利用による文書の電子化に取り組んでいる</t>
  </si>
  <si>
    <t>打合せや会議の資料などについては、ホワイトボードやプロジェクターの利用により、ペーパーレス化に取り組んでいる</t>
  </si>
  <si>
    <t>印刷物を作成する場合は、その部数が必要最小限の量となるように考慮し、残部が出ないように配慮している</t>
  </si>
  <si>
    <t>両面、集約などの機能を活用した印刷及びコピーを徹底している</t>
  </si>
  <si>
    <t>使用済み用紙、ポスター、カレンダーなどの裏紙が活用できる紙は可能な限り利用するよう工夫している</t>
  </si>
  <si>
    <t>コピー機は、枚数や拡大・縮小の誤りなどのミスコピーを防止するため、使用前に設定を確認するとともに、次に使用する人に配慮し、使用後は必ず設定をリセットしている</t>
  </si>
  <si>
    <t>材料加工時による端材などのロスを減らすため、材料取りや設計の見直しなどを行っている</t>
  </si>
  <si>
    <t>溶剤、洗浄剤、触媒といった補助材料を削減するため、原材料の仕様変更などを見直している</t>
  </si>
  <si>
    <t>手洗い時、洗い物においては、日常的に節水を励行している</t>
  </si>
  <si>
    <t>社用車の洗車を必要最小限に留め、洗車する場合は節水を励行している</t>
  </si>
  <si>
    <t>トイレに水流し音発生器を取り付けるなど、トイレ用水を節約している</t>
  </si>
  <si>
    <t>生産工程で使用する水を再利用するための設備を設置し、活用している（中水利用）</t>
  </si>
  <si>
    <t>冷凍機や冷温水発生機などで使用する冷却水について、循環使用している</t>
  </si>
  <si>
    <t>冷温水発生機、クーリングタワーなどの稼働に伴い使用される水の量が適正に保たれるよう設備の管理を行っている</t>
  </si>
  <si>
    <t>雨水の貯留タンクや雨水利用施設の設置などにより、雨水利用を行っている</t>
  </si>
  <si>
    <t>屋外での除草剤、殺虫剤の使用の削減に取り組んでいる</t>
  </si>
  <si>
    <t>保管タンク、配管などの漏れ防止を実施している</t>
  </si>
  <si>
    <t>燃料油、溶剤、塗料などの揮発を防止するなど、VOCの排出抑制に取り組んでいる</t>
  </si>
  <si>
    <t>有害物質のタンク、パイプ類は漏洩、拡散などを防止できる構造としている</t>
  </si>
  <si>
    <t>有害性の化学物質の排出量の計測、推定などを行っている</t>
  </si>
  <si>
    <t>化学物質の安全性に関する情報伝達のため、SDSにより管理している</t>
  </si>
  <si>
    <t>有害物質のタンク、パイプなどの保守・点検を定期的に行うなど適正管理に努めている</t>
  </si>
  <si>
    <t>自社の車両の運転におけるムダな燃料使用をさけるため、ドライブレコーダーなどを導入し、車両の運転における燃料効率の改善を図っている</t>
  </si>
  <si>
    <t>製品購入の際には、できるだけHFC（ハイドロフルオロカーボン）、PFC（パーフルオロカーボン）、SF６（六フッ化硫黄）などを使用していない製品を選ぶように配慮している</t>
  </si>
  <si>
    <t>HFC（ハイドロフルオロカーボン）、PFC（パーフルオロカーボン）、SF６（六フッ化硫黄）などを使用している製品を廃棄する際の回収に努めている</t>
  </si>
  <si>
    <t xml:space="preserve">太陽光発電設備を導入し、太陽エネルギーを電気として利用している </t>
  </si>
  <si>
    <t xml:space="preserve">太陽熱温水器などを導入し、加熱した水を暖房や給湯に利用している </t>
  </si>
  <si>
    <t>大気汚染について、法令による基準より厳しい自主管理基準を設定し、その遵守に努めている</t>
  </si>
  <si>
    <t>ゴミ箱の削減、あるいは撤去している</t>
  </si>
  <si>
    <t>使い捨て製品（紙コップ、使い捨て容器入りの弁当など）の使用や購入を抑制している</t>
  </si>
  <si>
    <t>リターナブル容器（ビール瓶、一升瓶など）に入った製品を優先的に購入し、使用している</t>
  </si>
  <si>
    <t>再使用又はリサイクルしやすい製品を優先的に購入し、使用している</t>
  </si>
  <si>
    <t>詰め替え可能な製品の利用や備品の修理などにより、製品などの長期使用を進めている</t>
  </si>
  <si>
    <t>コピー機、パソコン、プリンターなどについて、リサイクルしやすい素材を使用した製品を購入している</t>
  </si>
  <si>
    <t>商品の購入時には、簡易包装のものを優先的に購入している</t>
  </si>
  <si>
    <t>納品の際の梱包、包装資材などの削減に取り組んでいる</t>
  </si>
  <si>
    <t>OA機器などの故障時には、修理可能かどうかをチェックし、可能な限り修理することで長期使用に努めている</t>
  </si>
  <si>
    <t>マイ箸、マイカップ、マイ水筒運動を行っている</t>
  </si>
  <si>
    <t>廃棄物の重量を正確に把握し、MFCA（マテリアルフローコスト会計）などに基づき廃棄物の原価を計算している</t>
  </si>
  <si>
    <t>紙、金属缶、ガラスびん、プラスチック、電池などについて、分別回収ボックスの適正配置などにより、ごみの分別を徹底している</t>
  </si>
  <si>
    <t>シュレッダーの使用を機密文書などに限り、シュレッダー処理紙のリサイクルに努めている</t>
  </si>
  <si>
    <t>コピー機、プリンターのトナーカートリッジの回収ルートを確立し、リサイクルを図っている</t>
  </si>
  <si>
    <t>発生したごみは可能な限り、圧縮などを行い、減容している</t>
  </si>
  <si>
    <t>生産工程から発生する金属くず、紙くず、廃液、汚泥などの回収・再利用のための設備やラインを設け、活用している</t>
  </si>
  <si>
    <t>廃棄物焼却の際、塩化ビニールなど焼却に適さない物が混入しないよう徹底するとともに、ばい煙の処理、近隣環境への配慮などを行っている</t>
  </si>
  <si>
    <t>廃棄物を見える化している（量、金額、委託先など）</t>
  </si>
  <si>
    <t>油水分離槽を設置し、油の分離・回収に努めている</t>
  </si>
  <si>
    <t>年に数回程度油水分離槽の清掃を定期的に行い、油の流出防止に努めている</t>
  </si>
  <si>
    <t>低騒音型機器の使用、防音・防振設備の設置などにより騒音・振動を防止し、日常監視及び測定を実施している</t>
  </si>
  <si>
    <t>コピー用紙、コンピューター用紙、伝票、事務用箋、印刷物、パンフレット、トイレットペーパー、名刺などの紙について、再生紙又は未利用繊維への転換を図っている</t>
  </si>
  <si>
    <t>節水型の家電製品、水洗トイレなどを積極的に購入している</t>
  </si>
  <si>
    <t>環境に配慮した物品などの調達に関する方針、基準などを作成し、それらに基づき物品リストを作成し、リストに基づき購入を行っている</t>
  </si>
  <si>
    <t>再生材料から作られた製品を優先的に購入、使用している</t>
  </si>
  <si>
    <t>間伐材、未利用資源などを利用した製品を積極的に購入、使用している</t>
  </si>
  <si>
    <t>無漂白製品（衣料品など）、水性塗料などの環境への負荷の少ない製品を優先的に購入、使用している</t>
  </si>
  <si>
    <t>修理や部品交換が可能で、部品の再使用、素材の再生利用が容易な設計の製品を優先的に購入、使用している</t>
  </si>
  <si>
    <t>木材の調達に当たり、跡地の緑化、植林、環境修復が適切に行われていることに配慮している。又は跡地緑化などを考慮している</t>
  </si>
  <si>
    <t>製品の小型化、軽量化などにより、同一機能に対して資源使用量のミニマム化を指向している</t>
  </si>
  <si>
    <t>廃棄物の発生抑制のため、モデルチェンジの適正化に取り組んでいる</t>
  </si>
  <si>
    <t>リサイクルしやすいよう素材の種類や製品の部品点数の削減や、ネジの数を減らすことなどによる解体しやすい構造を指向している</t>
  </si>
  <si>
    <t>塩素系有機溶剤などの削減、代替物質への転換を行っている</t>
  </si>
  <si>
    <t>プレス方法（金型）の修正や変更により、製品不良の削減など効率化を図っている</t>
  </si>
  <si>
    <t>購入する原材料の仕様を変更し、端材などの削減に取り組んでいる</t>
  </si>
  <si>
    <t>製品の生産数量と品目を分析するなどして、生産計画を平準化している</t>
  </si>
  <si>
    <t>自社製品及び社外から購入する部品などについて、想定される環境負荷のチェック表を作成している</t>
  </si>
  <si>
    <t>新製品開発、モデルチェンジなどに当たり、環境負荷の測定・記録や製品アセスメント（製品が廃棄物になった場合の適正処理困難性の評価、製品の生産から消費、廃棄に至る各段階での環境負荷の評価（ライフサイクルアセスメント）などを含む）を実施している</t>
  </si>
  <si>
    <t>製品などの輸送の際には、繰り返し利用できるパレットや通い箱を利用している</t>
  </si>
  <si>
    <t>エコドライブなど運転方法の配慮（急発進・急加速や空ぶかしの排除、駐停車中のエンジン停止など）を励行している</t>
  </si>
  <si>
    <t>共用自転車を導入して、近距離の用務には社用車を使用せず、自転車を利用するように努めている</t>
  </si>
  <si>
    <t>公共交通機関の利用などにより、社用車の使用削減に努めている</t>
  </si>
  <si>
    <t>タイヤの空気圧を定期的に確認し、適正値（メーカー指定の空気圧）を保つように努めている</t>
  </si>
  <si>
    <t>共同輸配送、帰り荷の確保に取り組んでいる（積載車の納品・引き取り時）</t>
  </si>
  <si>
    <t>発注・輸送（納品・引き取り）の計画化・平準化、行き過ぎた少量・多頻度輸送やジャスト・イン・タイムサービスの見直しを行っている</t>
  </si>
  <si>
    <t>フロン類の漏洩防止のための留意点など、製品に関する環境への負荷を低減するための消費者への情報提供を行っている</t>
  </si>
  <si>
    <t>消耗品の回収箱などを店頭に設置するなど、その回収・リサイクルに取り組んでいる</t>
  </si>
  <si>
    <t>再生資源を使用した商品、再生可能な商品、繰り返し使える商品、省エネ・省資源型の商品、容器包装を簡素化した商品、環境ラベル認定の製品などを重点的に販売している</t>
  </si>
  <si>
    <t>上記商品の販売目標を定め、販売促進に積極的に取り組んでいる</t>
  </si>
  <si>
    <t>販売の際に環境配慮型製品の表示、製品アセスメントの結果の表示などを行っている</t>
  </si>
  <si>
    <t>外部から製品の環境負荷に関するデータの提供の依頼があった場合、協力している</t>
  </si>
  <si>
    <t>調達する原材料（木材、水産品、農作物、鉱物など）の原産地を把握している</t>
  </si>
  <si>
    <t>地元の自然資源の積極的な利用を図り、 地産地消を推進している</t>
  </si>
  <si>
    <t>原材料の生産や採掘が、現地の生物多様性に悪影響を与えるものではないか、先住民の権利は尊重されているかなどについての情報を得ている</t>
  </si>
  <si>
    <t>調達する原材料について、認証品（森林認証、漁業認証など）の活用を指向している</t>
  </si>
  <si>
    <t>事業所周辺の環境や生き物の保全活動（生息地の整備など）を通じ、事業活動を行う地域環境への配慮を行っている</t>
  </si>
  <si>
    <t xml:space="preserve">行政、地域住民、取引先などへ環境経営レポートを配布している </t>
  </si>
  <si>
    <t>事業活動に伴う重要な環境負荷、環境に関する主要な目標、環境担当者の連絡先などを公表している</t>
  </si>
  <si>
    <t>外部からの情報提供、公表の依頼に対する窓口を置いている</t>
  </si>
  <si>
    <t>意見聴取を定期的に行い、環境への取組の際に考慮している</t>
  </si>
  <si>
    <t>環境に関する基金・団体の設置、既存の基金・団体を支援している（人材派遣、資金面での援助、従業員の給与の端数を集めた寄付、広報活動への協力など）</t>
  </si>
  <si>
    <t>地域のボランティア活動などに積極的に参加し、協力や支援を行っている</t>
  </si>
  <si>
    <t>環境に関する研究や活動を行っているサークルなどに対する支援、又は協働を行っている</t>
  </si>
  <si>
    <t>大学に環境関係の寄附講座を開くなど、 研究機関への支援を行っている</t>
  </si>
  <si>
    <t>環境負荷の少ない建築材の使用、建築材の使用合理化など（合板型枠などの木材の使用合理化、高炉セメント、エコセメント、再生素材の積極的使用など）を依頼している</t>
  </si>
  <si>
    <t>周辺の自然環境（動植物など）への影響を最小限に抑える、又は修復するなど環境に配慮した施工計画の提案を依頼している</t>
  </si>
  <si>
    <t>建築物の老朽化や運用の診断を行い、 改善や環境保全設備の見直しを行っている</t>
  </si>
  <si>
    <t>排水設備のメンテナンス、 吹き付けアスベストの管理（特に解体時の事前除去）などを行っている</t>
  </si>
  <si>
    <t>○</t>
  </si>
  <si>
    <t>追加する取組がある場合には、それぞれの項目の下の空欄に取組の内容を記入してください。</t>
  </si>
  <si>
    <t>評価点及び結果の点数は、自動で入力されます。</t>
  </si>
  <si>
    <t>関連する取組についてのみ、左の「チェック」の欄に「1」を入力してください。</t>
  </si>
  <si>
    <t>「重要度」の欄に、環境経営に著しい効果があると考えられる項目には「3」を、かなり効果がある項目には「2」を、多少効果がある項目には「1」を入力してください。</t>
  </si>
  <si>
    <t>「取組」の欄に、既に取り組んでいる活動には「2」を、さらに取組が必要は活動には「1」を、取り組んでいない活動には「0」を入力してください。</t>
  </si>
  <si>
    <t>取組段階の目安
導入
発展
継続的発展</t>
  </si>
  <si>
    <t>導入</t>
  </si>
  <si>
    <t>発展</t>
  </si>
  <si>
    <t>継続的発展</t>
  </si>
  <si>
    <t>組織の環境への取組状況について、本チェック表（Excelファイル）を基に把握してください。</t>
  </si>
  <si>
    <r>
      <t>人感センサー</t>
    </r>
    <r>
      <rPr>
        <u val="double"/>
        <sz val="10.5"/>
        <color indexed="10"/>
        <rFont val="ＭＳ 明朝"/>
        <family val="1"/>
      </rPr>
      <t>、照度センサー等による管理を行っている</t>
    </r>
  </si>
  <si>
    <r>
      <t>エレベーターの使用を控え、階段を使用</t>
    </r>
    <r>
      <rPr>
        <u val="double"/>
        <sz val="10.5"/>
        <color indexed="10"/>
        <rFont val="ＭＳ 明朝"/>
        <family val="1"/>
      </rPr>
      <t>している</t>
    </r>
  </si>
  <si>
    <t>既存製造方法を見直し、エネルギーの効率的利用をしている</t>
  </si>
  <si>
    <r>
      <t>空調機</t>
    </r>
    <r>
      <rPr>
        <u val="double"/>
        <sz val="10.5"/>
        <color indexed="10"/>
        <rFont val="ＭＳ 明朝"/>
        <family val="1"/>
      </rPr>
      <t>の</t>
    </r>
    <r>
      <rPr>
        <sz val="10.5"/>
        <rFont val="ＭＳ 明朝"/>
        <family val="1"/>
      </rPr>
      <t>フィルターの定期的な清掃・交換など、適正に管理している</t>
    </r>
  </si>
  <si>
    <t>照明器具の位置を下げるなど照度UPに取り組んでいる</t>
  </si>
  <si>
    <t>危険物に該当しない消毒剤を使用している</t>
  </si>
  <si>
    <t>洗浄薬品などは、交換頻度を見直しを行い、使用量の削減に取り組んでいる</t>
  </si>
  <si>
    <t>化学物質について、その種類、使用量、保管量、使用方法、使用場所、保管場所などを経時的に把握し、記録･管理している</t>
  </si>
  <si>
    <t>蓄電池やヒートポンプ蓄熱や水素などの蓄エネを行っている</t>
  </si>
  <si>
    <t>社用車について、ハイブリッド車や低燃費車、低排出ガス認定車、電気自動車、天然ガス自動車などの低公害車への切替えに取り組んでいる</t>
  </si>
  <si>
    <r>
      <t>帳票</t>
    </r>
    <r>
      <rPr>
        <u val="double"/>
        <sz val="10.5"/>
        <color indexed="10"/>
        <rFont val="ＭＳ 明朝"/>
        <family val="1"/>
      </rPr>
      <t>など紙類の削減について見直しを行っている</t>
    </r>
  </si>
  <si>
    <t>廃棄物処理方法の変更をしたり、分別廃棄の徹底を行い、廃棄物を資源化できるようにしている</t>
  </si>
  <si>
    <t>メタン発生防止のため、生ごみなどの分別・リサイクルや適正な焼却処分を極力行うことにより、有機物の埋立て処分を抑制している</t>
  </si>
  <si>
    <t>排水への有害物質や有機汚濁物質の混入をできるだけ少なくしている</t>
  </si>
  <si>
    <r>
      <t>水質汚濁</t>
    </r>
    <r>
      <rPr>
        <u val="double"/>
        <sz val="10.5"/>
        <color indexed="10"/>
        <rFont val="ＭＳ 明朝"/>
        <family val="1"/>
      </rPr>
      <t>に関連する</t>
    </r>
    <r>
      <rPr>
        <sz val="10.5"/>
        <rFont val="ＭＳ 明朝"/>
        <family val="1"/>
      </rPr>
      <t>法令による基準より厳しい自主管理基準を設定し、その達成に努めている</t>
    </r>
  </si>
  <si>
    <t>社用車について、ハイブリッド車や低燃費車、低排出ガス認定車、電気自動車、天然ガス自動車などの低公害車への切替えに取り組んでいる（再掲）</t>
  </si>
  <si>
    <t>再生資源の積極的利用に取り組んでいる</t>
  </si>
  <si>
    <t>簡易包装の推進、多重包装の見直しなどを推進している</t>
  </si>
  <si>
    <t>使用後の製品、容器包装などの回収・リサイクルに取り組んでいる</t>
  </si>
  <si>
    <t>敷地内、壁面、屋上などの緑化を行っている（大気浄化、都市気象の緩和にも資する）</t>
  </si>
  <si>
    <r>
      <t>ウェブサイト上で環境に関する情報を提供</t>
    </r>
    <r>
      <rPr>
        <u val="double"/>
        <sz val="10.5"/>
        <color indexed="10"/>
        <rFont val="ＭＳ 明朝"/>
        <family val="1"/>
      </rPr>
      <t>する等、消費者などに対して情報提供や啓発活動を行っている</t>
    </r>
  </si>
  <si>
    <t>人権デューディリジェンスに取組み、情報開示を実施している</t>
  </si>
  <si>
    <t>従業員、顧客、地域社会などの利害関係者を含む人権方針の策定を行っている</t>
  </si>
  <si>
    <t>同業他社などによる循環型社会形成のための取組などの情報収集を行い、自社内で共有、取組内容の改良に活かしている</t>
  </si>
  <si>
    <t>SDGｓの目標やターゲットを意識して、中長期の経営計画を策定している</t>
  </si>
  <si>
    <t>他社とのBCP策定など、地域社会での連携を強化している</t>
  </si>
  <si>
    <r>
      <t>１）省エネルギー</t>
    </r>
    <r>
      <rPr>
        <b/>
        <u val="double"/>
        <sz val="12"/>
        <color indexed="10"/>
        <rFont val="ＭＳ 明朝"/>
        <family val="1"/>
      </rPr>
      <t>（アウトプットである温室効果ガスの排出抑制にも効果がある取組）</t>
    </r>
  </si>
  <si>
    <r>
      <t>具体的な取組</t>
    </r>
    <r>
      <rPr>
        <b/>
        <u val="double"/>
        <sz val="11"/>
        <color indexed="10"/>
        <rFont val="ＭＳ 明朝"/>
        <family val="1"/>
      </rPr>
      <t>内容</t>
    </r>
  </si>
  <si>
    <r>
      <t>具体的な取組</t>
    </r>
    <r>
      <rPr>
        <u val="double"/>
        <sz val="11"/>
        <color indexed="10"/>
        <rFont val="ＭＳ 明朝"/>
        <family val="1"/>
      </rPr>
      <t>内容</t>
    </r>
  </si>
  <si>
    <r>
      <rPr>
        <u val="double"/>
        <sz val="10.5"/>
        <color indexed="10"/>
        <rFont val="ＭＳ 明朝"/>
        <family val="1"/>
      </rPr>
      <t>製品の回収に繋がる</t>
    </r>
    <r>
      <rPr>
        <sz val="10.5"/>
        <rFont val="ＭＳ 明朝"/>
        <family val="1"/>
      </rPr>
      <t>クレームの発生</t>
    </r>
    <r>
      <rPr>
        <u val="double"/>
        <sz val="10.5"/>
        <color indexed="10"/>
        <rFont val="ＭＳ 明朝"/>
        <family val="1"/>
      </rPr>
      <t>を</t>
    </r>
    <r>
      <rPr>
        <sz val="10.5"/>
        <rFont val="ＭＳ 明朝"/>
        <family val="1"/>
      </rPr>
      <t>撲滅</t>
    </r>
    <r>
      <rPr>
        <u val="double"/>
        <sz val="10.5"/>
        <color indexed="10"/>
        <rFont val="ＭＳ 明朝"/>
        <family val="1"/>
      </rPr>
      <t>するため製品の品質管理</t>
    </r>
    <r>
      <rPr>
        <sz val="10.5"/>
        <rFont val="ＭＳ 明朝"/>
        <family val="1"/>
      </rPr>
      <t>に努めている</t>
    </r>
  </si>
  <si>
    <r>
      <t>都市ガス</t>
    </r>
    <r>
      <rPr>
        <u val="double"/>
        <sz val="10.5"/>
        <color indexed="10"/>
        <rFont val="ＭＳ 明朝"/>
        <family val="1"/>
      </rPr>
      <t>、灯油</t>
    </r>
    <r>
      <rPr>
        <sz val="10.5"/>
        <rFont val="ＭＳ 明朝"/>
        <family val="1"/>
      </rPr>
      <t>などの環境負荷の少ない燃料を優先的に購入、使用している</t>
    </r>
  </si>
  <si>
    <r>
      <t>廃棄</t>
    </r>
    <r>
      <rPr>
        <u val="double"/>
        <sz val="10.5"/>
        <color indexed="10"/>
        <rFont val="ＭＳ 明朝"/>
        <family val="1"/>
      </rPr>
      <t>物</t>
    </r>
    <r>
      <rPr>
        <sz val="10.5"/>
        <rFont val="ＭＳ 明朝"/>
        <family val="1"/>
      </rPr>
      <t>の</t>
    </r>
    <r>
      <rPr>
        <u val="double"/>
        <sz val="10.5"/>
        <color indexed="10"/>
        <rFont val="ＭＳ 明朝"/>
        <family val="1"/>
      </rPr>
      <t>分別を</t>
    </r>
    <r>
      <rPr>
        <sz val="10.5"/>
        <rFont val="ＭＳ 明朝"/>
        <family val="1"/>
      </rPr>
      <t>徹底をし</t>
    </r>
    <r>
      <rPr>
        <u val="double"/>
        <sz val="10.5"/>
        <color indexed="10"/>
        <rFont val="ＭＳ 明朝"/>
        <family val="1"/>
      </rPr>
      <t>、可能な場合は売却している</t>
    </r>
  </si>
  <si>
    <r>
      <t>販売の際にマイバッ</t>
    </r>
    <r>
      <rPr>
        <u val="double"/>
        <sz val="10.5"/>
        <color indexed="10"/>
        <rFont val="ＭＳ 明朝"/>
        <family val="1"/>
      </rPr>
      <t>グ</t>
    </r>
    <r>
      <rPr>
        <sz val="10.5"/>
        <rFont val="ＭＳ 明朝"/>
        <family val="1"/>
      </rPr>
      <t>の利用を推奨している</t>
    </r>
  </si>
  <si>
    <t>劣化などによる不良在庫を減らすため、在庫数量の適正化など在庫管理を徹底している。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</si>
</sst>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s>
  <fonts count="62">
    <font>
      <sz val="11"/>
      <name val="ＭＳ Ｐゴシック"/>
      <family val="3"/>
    </font>
    <font>
      <sz val="11"/>
      <color indexed="8"/>
      <name val="ＭＳ Ｐゴシック"/>
      <family val="3"/>
    </font>
    <font>
      <sz val="12"/>
      <name val="ＭＳ 明朝"/>
      <family val="1"/>
    </font>
    <font>
      <b/>
      <sz val="12"/>
      <name val="ＭＳ 明朝"/>
      <family val="1"/>
    </font>
    <font>
      <sz val="6"/>
      <name val="ＭＳ Ｐゴシック"/>
      <family val="3"/>
    </font>
    <font>
      <sz val="8"/>
      <name val="ＭＳ Ｐゴシック"/>
      <family val="3"/>
    </font>
    <font>
      <b/>
      <sz val="16"/>
      <name val="ＭＳ 明朝"/>
      <family val="1"/>
    </font>
    <font>
      <sz val="10"/>
      <name val="ＭＳ Ｐゴシック"/>
      <family val="3"/>
    </font>
    <font>
      <sz val="9"/>
      <name val="ＭＳ Ｐゴシック"/>
      <family val="3"/>
    </font>
    <font>
      <b/>
      <sz val="11"/>
      <name val="ＭＳ 明朝"/>
      <family val="1"/>
    </font>
    <font>
      <b/>
      <sz val="12"/>
      <name val="ＭＳ Ｐ明朝"/>
      <family val="1"/>
    </font>
    <font>
      <sz val="10.5"/>
      <name val="ＭＳ 明朝"/>
      <family val="1"/>
    </font>
    <font>
      <sz val="10.5"/>
      <name val="ＭＳ Ｐゴシック"/>
      <family val="3"/>
    </font>
    <font>
      <u val="double"/>
      <sz val="10.5"/>
      <color indexed="10"/>
      <name val="ＭＳ 明朝"/>
      <family val="1"/>
    </font>
    <font>
      <b/>
      <u val="double"/>
      <sz val="12"/>
      <color indexed="10"/>
      <name val="ＭＳ 明朝"/>
      <family val="1"/>
    </font>
    <font>
      <b/>
      <u val="double"/>
      <sz val="11"/>
      <color indexed="10"/>
      <name val="ＭＳ 明朝"/>
      <family val="1"/>
    </font>
    <font>
      <u val="double"/>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9"/>
      <name val="ＭＳ 明朝"/>
      <family val="1"/>
    </font>
    <font>
      <b/>
      <sz val="11"/>
      <color indexed="9"/>
      <name val="ＭＳ 明朝"/>
      <family val="1"/>
    </font>
    <font>
      <strike/>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0"/>
      <name val="ＭＳ 明朝"/>
      <family val="1"/>
    </font>
    <font>
      <b/>
      <sz val="11"/>
      <color theme="0"/>
      <name val="ＭＳ 明朝"/>
      <family val="1"/>
    </font>
    <font>
      <sz val="11"/>
      <color theme="0"/>
      <name val="ＭＳ Ｐゴシック"/>
      <family val="3"/>
    </font>
    <font>
      <u val="double"/>
      <sz val="10.5"/>
      <color rgb="FFFF0000"/>
      <name val="ＭＳ 明朝"/>
      <family val="1"/>
    </font>
    <font>
      <strike/>
      <sz val="10.5"/>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1" tint="0.49998000264167786"/>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style="double"/>
      <bottom style="double"/>
    </border>
    <border>
      <left/>
      <right/>
      <top style="double"/>
      <bottom style="double"/>
    </border>
    <border>
      <left style="medium"/>
      <right/>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style="medium"/>
      <top style="medium"/>
      <bottom style="medium"/>
    </border>
    <border>
      <left/>
      <right/>
      <top style="thin"/>
      <bottom/>
    </border>
    <border>
      <left/>
      <right/>
      <top/>
      <bottom style="thin"/>
    </border>
    <border>
      <left/>
      <right style="double"/>
      <top style="double"/>
      <bottom style="double"/>
    </border>
    <border>
      <left style="thin"/>
      <right style="thin"/>
      <top/>
      <bottom style="thin"/>
    </border>
    <border>
      <left/>
      <right style="thin"/>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88">
    <xf numFmtId="0" fontId="0" fillId="0" borderId="0" xfId="0" applyAlignment="1">
      <alignment/>
    </xf>
    <xf numFmtId="0" fontId="0" fillId="0" borderId="0" xfId="0" applyAlignment="1">
      <alignment/>
    </xf>
    <xf numFmtId="0" fontId="7" fillId="0" borderId="0" xfId="0" applyFont="1" applyAlignment="1">
      <alignment horizontal="right" vertical="center"/>
    </xf>
    <xf numFmtId="0" fontId="7" fillId="0" borderId="0" xfId="0" applyFont="1" applyAlignment="1">
      <alignment/>
    </xf>
    <xf numFmtId="0" fontId="0" fillId="0" borderId="0" xfId="0" applyFont="1" applyAlignment="1">
      <alignment/>
    </xf>
    <xf numFmtId="0" fontId="0" fillId="0" borderId="0" xfId="0" applyFont="1" applyAlignment="1">
      <alignment/>
    </xf>
    <xf numFmtId="0" fontId="6"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vertical="top" wrapText="1"/>
    </xf>
    <xf numFmtId="0" fontId="7" fillId="0" borderId="0" xfId="0" applyFont="1" applyAlignment="1">
      <alignment vertical="center" wrapText="1"/>
    </xf>
    <xf numFmtId="0" fontId="7" fillId="0" borderId="0" xfId="0" applyFont="1" applyAlignment="1">
      <alignment vertical="center"/>
    </xf>
    <xf numFmtId="0" fontId="7" fillId="0" borderId="10" xfId="0" applyFont="1" applyBorder="1" applyAlignment="1">
      <alignment vertical="center" wrapText="1"/>
    </xf>
    <xf numFmtId="0" fontId="7" fillId="0" borderId="11" xfId="0" applyFont="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horizontal="center" vertical="center" wrapText="1"/>
    </xf>
    <xf numFmtId="0" fontId="7" fillId="0" borderId="14" xfId="0" applyFont="1" applyBorder="1" applyAlignment="1">
      <alignment vertical="center" wrapText="1"/>
    </xf>
    <xf numFmtId="0" fontId="7" fillId="0" borderId="15" xfId="0" applyFont="1" applyBorder="1" applyAlignment="1">
      <alignment horizontal="center" vertical="center" wrapText="1"/>
    </xf>
    <xf numFmtId="0" fontId="7" fillId="0" borderId="16" xfId="0" applyFont="1" applyBorder="1" applyAlignment="1">
      <alignment vertical="center"/>
    </xf>
    <xf numFmtId="0" fontId="7" fillId="0" borderId="0" xfId="0" applyFont="1" applyAlignment="1">
      <alignment horizontal="center" vertical="center" wrapText="1"/>
    </xf>
    <xf numFmtId="0" fontId="7" fillId="0" borderId="16" xfId="0" applyFont="1" applyBorder="1" applyAlignment="1">
      <alignment vertical="center" wrapText="1"/>
    </xf>
    <xf numFmtId="0" fontId="57" fillId="33" borderId="0" xfId="0" applyFont="1" applyFill="1" applyAlignment="1">
      <alignment horizontal="left"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vertical="center"/>
    </xf>
    <xf numFmtId="0" fontId="8" fillId="0" borderId="0" xfId="0" applyFont="1" applyAlignment="1">
      <alignment vertical="center"/>
    </xf>
    <xf numFmtId="0" fontId="8" fillId="0" borderId="0" xfId="0" applyFont="1" applyAlignment="1">
      <alignment/>
    </xf>
    <xf numFmtId="0" fontId="58" fillId="34" borderId="17" xfId="0" applyFont="1" applyFill="1" applyBorder="1" applyAlignment="1">
      <alignment horizontal="center" vertical="center"/>
    </xf>
    <xf numFmtId="0" fontId="58" fillId="34" borderId="17" xfId="0" applyFont="1" applyFill="1"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wrapText="1"/>
    </xf>
    <xf numFmtId="0" fontId="7" fillId="0" borderId="0" xfId="0" applyFont="1" applyAlignment="1">
      <alignment horizontal="left" vertical="center"/>
    </xf>
    <xf numFmtId="0" fontId="10" fillId="0" borderId="0" xfId="0" applyFont="1" applyAlignment="1">
      <alignment horizontal="left" vertical="center"/>
    </xf>
    <xf numFmtId="0" fontId="0" fillId="0" borderId="0" xfId="0" applyFont="1" applyAlignment="1">
      <alignment horizontal="left" vertical="center"/>
    </xf>
    <xf numFmtId="0" fontId="7" fillId="0" borderId="15"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horizontal="right" vertical="center" wrapText="1"/>
    </xf>
    <xf numFmtId="0" fontId="7" fillId="0" borderId="0" xfId="0" applyFont="1" applyBorder="1" applyAlignment="1">
      <alignment horizontal="right" vertical="center"/>
    </xf>
    <xf numFmtId="0" fontId="7" fillId="0" borderId="19" xfId="0" applyFont="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0" fillId="0" borderId="0" xfId="0" applyFont="1" applyFill="1" applyAlignment="1">
      <alignment/>
    </xf>
    <xf numFmtId="0" fontId="7" fillId="0" borderId="12"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vertical="center" wrapText="1"/>
    </xf>
    <xf numFmtId="0" fontId="0" fillId="0" borderId="0" xfId="0" applyFont="1" applyFill="1" applyAlignment="1">
      <alignment/>
    </xf>
    <xf numFmtId="0" fontId="7" fillId="0" borderId="20" xfId="0" applyFont="1" applyBorder="1" applyAlignment="1">
      <alignment vertical="center" wrapText="1"/>
    </xf>
    <xf numFmtId="0" fontId="7" fillId="0" borderId="19" xfId="0" applyFont="1" applyBorder="1" applyAlignment="1">
      <alignment vertical="center"/>
    </xf>
    <xf numFmtId="0" fontId="7" fillId="0" borderId="20" xfId="0" applyFont="1" applyBorder="1" applyAlignment="1">
      <alignment horizontal="center" vertical="center" wrapText="1"/>
    </xf>
    <xf numFmtId="0" fontId="7" fillId="0" borderId="20" xfId="0" applyFont="1" applyBorder="1" applyAlignment="1">
      <alignment vertical="center"/>
    </xf>
    <xf numFmtId="0" fontId="0" fillId="0" borderId="0" xfId="0" applyFont="1" applyBorder="1" applyAlignment="1">
      <alignment/>
    </xf>
    <xf numFmtId="0" fontId="7" fillId="0" borderId="21" xfId="0" applyFont="1" applyBorder="1" applyAlignment="1">
      <alignment vertical="center" wrapText="1"/>
    </xf>
    <xf numFmtId="0" fontId="58" fillId="34" borderId="22"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5" xfId="0" applyFont="1" applyFill="1" applyBorder="1" applyAlignment="1">
      <alignment vertical="center" wrapText="1"/>
    </xf>
    <xf numFmtId="0" fontId="7" fillId="0" borderId="0" xfId="0" applyFont="1" applyBorder="1" applyAlignment="1">
      <alignment horizontal="right" vertical="center" wrapText="1"/>
    </xf>
    <xf numFmtId="0" fontId="7" fillId="0" borderId="0" xfId="0" applyFont="1" applyFill="1" applyAlignment="1">
      <alignment horizontal="center" vertical="center" wrapText="1"/>
    </xf>
    <xf numFmtId="0" fontId="11" fillId="0" borderId="17" xfId="0" applyFont="1" applyBorder="1" applyAlignment="1">
      <alignment horizontal="left" vertical="center"/>
    </xf>
    <xf numFmtId="0" fontId="12" fillId="0" borderId="16" xfId="0" applyFont="1" applyBorder="1" applyAlignment="1">
      <alignment vertical="center" wrapText="1"/>
    </xf>
    <xf numFmtId="0" fontId="12" fillId="0" borderId="16" xfId="0" applyFont="1" applyBorder="1" applyAlignment="1">
      <alignment horizontal="right" vertical="center" wrapText="1"/>
    </xf>
    <xf numFmtId="0" fontId="12" fillId="0" borderId="0" xfId="0" applyFont="1" applyAlignment="1">
      <alignment horizontal="right" vertical="center"/>
    </xf>
    <xf numFmtId="0" fontId="11" fillId="0" borderId="22" xfId="0" applyFont="1" applyBorder="1" applyAlignment="1">
      <alignment horizontal="left" vertical="center"/>
    </xf>
    <xf numFmtId="0" fontId="12" fillId="0" borderId="23" xfId="0" applyFont="1" applyBorder="1" applyAlignment="1">
      <alignment vertical="center" wrapText="1"/>
    </xf>
    <xf numFmtId="0" fontId="12" fillId="0" borderId="17" xfId="0" applyFont="1" applyBorder="1" applyAlignment="1">
      <alignment vertical="center" wrapText="1"/>
    </xf>
    <xf numFmtId="0" fontId="12" fillId="0" borderId="0" xfId="0" applyFont="1" applyAlignment="1">
      <alignment/>
    </xf>
    <xf numFmtId="0" fontId="0" fillId="0" borderId="0" xfId="0" applyAlignment="1">
      <alignment horizontal="right" vertical="top" wrapText="1"/>
    </xf>
    <xf numFmtId="0" fontId="0" fillId="0" borderId="0" xfId="0" applyAlignment="1">
      <alignment horizontal="left" vertical="top" wrapText="1"/>
    </xf>
    <xf numFmtId="0" fontId="59" fillId="33" borderId="0" xfId="0" applyFont="1" applyFill="1" applyAlignment="1">
      <alignment vertical="center" wrapText="1"/>
    </xf>
    <xf numFmtId="0" fontId="0" fillId="0" borderId="0" xfId="0" applyAlignment="1">
      <alignment vertical="center" wrapText="1"/>
    </xf>
    <xf numFmtId="0" fontId="11" fillId="0" borderId="16" xfId="0" applyFont="1" applyBorder="1" applyAlignment="1">
      <alignment vertical="center" wrapText="1"/>
    </xf>
    <xf numFmtId="0" fontId="11" fillId="0" borderId="23" xfId="0" applyFont="1" applyBorder="1" applyAlignment="1">
      <alignment vertical="center" wrapText="1"/>
    </xf>
    <xf numFmtId="0" fontId="11" fillId="0" borderId="17" xfId="0" applyFont="1" applyBorder="1" applyAlignment="1">
      <alignment vertical="center" wrapText="1"/>
    </xf>
    <xf numFmtId="0" fontId="11" fillId="0" borderId="16" xfId="0" applyFont="1" applyBorder="1" applyAlignment="1">
      <alignment horizontal="center" vertical="center" wrapText="1"/>
    </xf>
    <xf numFmtId="0" fontId="11" fillId="0" borderId="23" xfId="0" applyFont="1" applyBorder="1" applyAlignment="1">
      <alignment horizontal="center" vertical="center" wrapText="1"/>
    </xf>
    <xf numFmtId="0" fontId="60" fillId="0" borderId="23" xfId="0" applyFont="1" applyBorder="1" applyAlignment="1">
      <alignment vertical="center" wrapText="1"/>
    </xf>
    <xf numFmtId="0" fontId="60" fillId="0" borderId="16" xfId="0" applyFont="1" applyBorder="1" applyAlignment="1">
      <alignment vertical="center" wrapText="1"/>
    </xf>
    <xf numFmtId="0" fontId="11" fillId="0" borderId="2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3" xfId="0" applyFont="1" applyFill="1" applyBorder="1" applyAlignment="1">
      <alignment vertical="center" wrapText="1"/>
    </xf>
    <xf numFmtId="0" fontId="11" fillId="0" borderId="16" xfId="0" applyFont="1" applyFill="1" applyBorder="1" applyAlignment="1">
      <alignment vertical="center" wrapText="1"/>
    </xf>
    <xf numFmtId="0" fontId="61" fillId="0" borderId="23" xfId="0" applyFont="1" applyFill="1" applyBorder="1" applyAlignment="1">
      <alignment vertical="center" wrapText="1"/>
    </xf>
    <xf numFmtId="0" fontId="61" fillId="0" borderId="1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40"/>
  <sheetViews>
    <sheetView tabSelected="1" zoomScaleSheetLayoutView="100" zoomScalePageLayoutView="0" workbookViewId="0" topLeftCell="A1">
      <selection activeCell="A1" sqref="A1"/>
    </sheetView>
  </sheetViews>
  <sheetFormatPr defaultColWidth="9.00390625" defaultRowHeight="13.5"/>
  <cols>
    <col min="1" max="1" width="6.125" style="7" customWidth="1"/>
    <col min="2" max="2" width="88.75390625" style="11" customWidth="1"/>
    <col min="3" max="3" width="17.375" style="11" bestFit="1" customWidth="1"/>
    <col min="4" max="4" width="10.00390625" style="12" customWidth="1"/>
    <col min="5" max="6" width="9.50390625" style="12" customWidth="1"/>
    <col min="7" max="7" width="9.50390625" style="13" customWidth="1"/>
    <col min="8" max="8" width="9.00390625" style="5" customWidth="1"/>
    <col min="9" max="16384" width="9.00390625" style="1" customWidth="1"/>
  </cols>
  <sheetData>
    <row r="1" spans="1:8" ht="21.75" customHeight="1">
      <c r="A1" s="6" t="s">
        <v>30</v>
      </c>
      <c r="H1" s="4"/>
    </row>
    <row r="2" spans="1:8" ht="20.25" customHeight="1" thickBot="1">
      <c r="A2" s="71" t="s">
        <v>254</v>
      </c>
      <c r="B2" s="72" t="s">
        <v>264</v>
      </c>
      <c r="C2" s="72"/>
      <c r="H2" s="4"/>
    </row>
    <row r="3" spans="1:8" ht="20.25" customHeight="1" thickBot="1" thickTop="1">
      <c r="A3" s="71" t="s">
        <v>254</v>
      </c>
      <c r="B3" s="72" t="s">
        <v>255</v>
      </c>
      <c r="C3" s="72"/>
      <c r="D3" s="21" t="s">
        <v>6</v>
      </c>
      <c r="E3" s="14">
        <f>E9+E165+E277+E367</f>
        <v>0</v>
      </c>
      <c r="F3" s="15" t="s">
        <v>7</v>
      </c>
      <c r="G3" s="57">
        <f>G9+G165+G277+G367</f>
        <v>0</v>
      </c>
      <c r="H3" s="4"/>
    </row>
    <row r="4" spans="1:8" ht="20.25" customHeight="1" thickTop="1">
      <c r="A4" s="71" t="s">
        <v>254</v>
      </c>
      <c r="B4" s="72" t="s">
        <v>257</v>
      </c>
      <c r="C4" s="72"/>
      <c r="H4" s="4"/>
    </row>
    <row r="5" spans="1:8" ht="30" customHeight="1">
      <c r="A5" s="71" t="s">
        <v>254</v>
      </c>
      <c r="B5" s="72" t="s">
        <v>258</v>
      </c>
      <c r="C5" s="72"/>
      <c r="H5" s="4"/>
    </row>
    <row r="6" spans="1:8" ht="30" customHeight="1">
      <c r="A6" s="71" t="s">
        <v>254</v>
      </c>
      <c r="B6" s="72" t="s">
        <v>259</v>
      </c>
      <c r="C6" s="72"/>
      <c r="D6" s="13"/>
      <c r="E6" s="13"/>
      <c r="F6" s="13"/>
      <c r="H6" s="4"/>
    </row>
    <row r="7" spans="1:8" ht="20.25" customHeight="1">
      <c r="A7" s="71" t="s">
        <v>254</v>
      </c>
      <c r="B7" s="72" t="s">
        <v>256</v>
      </c>
      <c r="C7" s="72"/>
      <c r="D7" s="13"/>
      <c r="E7" s="13"/>
      <c r="F7" s="13"/>
      <c r="H7" s="4"/>
    </row>
    <row r="8" ht="14.25" thickBot="1">
      <c r="H8" s="4"/>
    </row>
    <row r="9" spans="1:8" ht="20.25" customHeight="1" thickBot="1">
      <c r="A9" s="23" t="s">
        <v>8</v>
      </c>
      <c r="B9" s="73"/>
      <c r="C9" s="73"/>
      <c r="D9" s="21" t="s">
        <v>4</v>
      </c>
      <c r="E9" s="16">
        <f>E11+E98+E121+E145</f>
        <v>0</v>
      </c>
      <c r="F9" s="17" t="s">
        <v>7</v>
      </c>
      <c r="G9" s="38">
        <f>G11+G98+G121+G145</f>
        <v>0</v>
      </c>
      <c r="H9" s="4"/>
    </row>
    <row r="10" spans="1:8" ht="18" customHeight="1">
      <c r="A10" s="8"/>
      <c r="B10" s="74"/>
      <c r="C10" s="74"/>
      <c r="H10" s="4"/>
    </row>
    <row r="11" spans="1:8" ht="18" customHeight="1">
      <c r="A11" s="9" t="s">
        <v>291</v>
      </c>
      <c r="B11" s="74"/>
      <c r="C11" s="74"/>
      <c r="D11" s="21" t="s">
        <v>5</v>
      </c>
      <c r="E11" s="18">
        <f>SUM(F14:F37)+SUM(F43:F59)+SUM(F65:F94)</f>
        <v>0</v>
      </c>
      <c r="F11" s="19" t="s">
        <v>7</v>
      </c>
      <c r="G11" s="22">
        <f>SUM(G14:G37)+SUM(G43:G59)+SUM(G65:G94)</f>
        <v>0</v>
      </c>
      <c r="H11" s="4"/>
    </row>
    <row r="12" spans="1:8" ht="18" customHeight="1">
      <c r="A12" s="9" t="s">
        <v>9</v>
      </c>
      <c r="B12" s="74"/>
      <c r="C12" s="74"/>
      <c r="E12" s="24"/>
      <c r="F12" s="25"/>
      <c r="G12" s="26"/>
      <c r="H12" s="4"/>
    </row>
    <row r="13" spans="1:6" s="31" customFormat="1" ht="60" customHeight="1">
      <c r="A13" s="29" t="s">
        <v>10</v>
      </c>
      <c r="B13" s="30" t="s">
        <v>292</v>
      </c>
      <c r="C13" s="30" t="s">
        <v>260</v>
      </c>
      <c r="D13" s="30" t="s">
        <v>1</v>
      </c>
      <c r="E13" s="30" t="s">
        <v>2</v>
      </c>
      <c r="F13" s="30" t="s">
        <v>3</v>
      </c>
    </row>
    <row r="14" spans="1:7" s="3" customFormat="1" ht="18" customHeight="1">
      <c r="A14" s="63"/>
      <c r="B14" s="75" t="s">
        <v>129</v>
      </c>
      <c r="C14" s="78" t="s">
        <v>261</v>
      </c>
      <c r="D14" s="64"/>
      <c r="E14" s="64"/>
      <c r="F14" s="65" t="str">
        <f aca="true" t="shared" si="0" ref="F14:F37">IF(A14=1,1*D14*E14,"－")</f>
        <v>－</v>
      </c>
      <c r="G14" s="66" t="str">
        <f aca="true" t="shared" si="1" ref="G14:G37">IF(A14=1,1*D14*2,"－")</f>
        <v>－</v>
      </c>
    </row>
    <row r="15" spans="1:7" s="3" customFormat="1" ht="18" customHeight="1">
      <c r="A15" s="67"/>
      <c r="B15" s="76" t="s">
        <v>130</v>
      </c>
      <c r="C15" s="78" t="s">
        <v>261</v>
      </c>
      <c r="D15" s="68"/>
      <c r="E15" s="68"/>
      <c r="F15" s="65" t="str">
        <f t="shared" si="0"/>
        <v>－</v>
      </c>
      <c r="G15" s="66" t="str">
        <f t="shared" si="1"/>
        <v>－</v>
      </c>
    </row>
    <row r="16" spans="1:7" s="3" customFormat="1" ht="18" customHeight="1">
      <c r="A16" s="67"/>
      <c r="B16" s="76" t="s">
        <v>131</v>
      </c>
      <c r="C16" s="78" t="s">
        <v>261</v>
      </c>
      <c r="D16" s="68"/>
      <c r="E16" s="68"/>
      <c r="F16" s="65" t="str">
        <f t="shared" si="0"/>
        <v>－</v>
      </c>
      <c r="G16" s="66" t="str">
        <f t="shared" si="1"/>
        <v>－</v>
      </c>
    </row>
    <row r="17" spans="1:7" s="3" customFormat="1" ht="18" customHeight="1">
      <c r="A17" s="67"/>
      <c r="B17" s="76" t="s">
        <v>132</v>
      </c>
      <c r="C17" s="78" t="s">
        <v>261</v>
      </c>
      <c r="D17" s="68"/>
      <c r="E17" s="68"/>
      <c r="F17" s="65" t="str">
        <f t="shared" si="0"/>
        <v>－</v>
      </c>
      <c r="G17" s="66" t="str">
        <f t="shared" si="1"/>
        <v>－</v>
      </c>
    </row>
    <row r="18" spans="1:7" s="3" customFormat="1" ht="18" customHeight="1">
      <c r="A18" s="67"/>
      <c r="B18" s="76" t="s">
        <v>266</v>
      </c>
      <c r="C18" s="78" t="s">
        <v>261</v>
      </c>
      <c r="D18" s="68"/>
      <c r="E18" s="68"/>
      <c r="F18" s="65" t="str">
        <f t="shared" si="0"/>
        <v>－</v>
      </c>
      <c r="G18" s="66" t="str">
        <f t="shared" si="1"/>
        <v>－</v>
      </c>
    </row>
    <row r="19" spans="1:7" s="3" customFormat="1" ht="18" customHeight="1">
      <c r="A19" s="67"/>
      <c r="B19" s="76" t="s">
        <v>133</v>
      </c>
      <c r="C19" s="78" t="s">
        <v>261</v>
      </c>
      <c r="D19" s="68"/>
      <c r="E19" s="68"/>
      <c r="F19" s="65" t="str">
        <f t="shared" si="0"/>
        <v>－</v>
      </c>
      <c r="G19" s="66" t="str">
        <f t="shared" si="1"/>
        <v>－</v>
      </c>
    </row>
    <row r="20" spans="1:7" s="3" customFormat="1" ht="18" customHeight="1">
      <c r="A20" s="67"/>
      <c r="B20" s="76" t="s">
        <v>42</v>
      </c>
      <c r="C20" s="78" t="s">
        <v>261</v>
      </c>
      <c r="D20" s="68"/>
      <c r="E20" s="68"/>
      <c r="F20" s="65" t="str">
        <f t="shared" si="0"/>
        <v>－</v>
      </c>
      <c r="G20" s="66" t="str">
        <f t="shared" si="1"/>
        <v>－</v>
      </c>
    </row>
    <row r="21" spans="1:7" s="3" customFormat="1" ht="18" customHeight="1">
      <c r="A21" s="67"/>
      <c r="B21" s="76" t="s">
        <v>134</v>
      </c>
      <c r="C21" s="78" t="s">
        <v>261</v>
      </c>
      <c r="D21" s="68"/>
      <c r="E21" s="68"/>
      <c r="F21" s="65" t="str">
        <f t="shared" si="0"/>
        <v>－</v>
      </c>
      <c r="G21" s="66" t="str">
        <f t="shared" si="1"/>
        <v>－</v>
      </c>
    </row>
    <row r="22" spans="1:7" s="70" customFormat="1" ht="30" customHeight="1">
      <c r="A22" s="67"/>
      <c r="B22" s="76" t="s">
        <v>135</v>
      </c>
      <c r="C22" s="78" t="s">
        <v>261</v>
      </c>
      <c r="D22" s="68"/>
      <c r="E22" s="68"/>
      <c r="F22" s="65" t="str">
        <f t="shared" si="0"/>
        <v>－</v>
      </c>
      <c r="G22" s="66" t="str">
        <f t="shared" si="1"/>
        <v>－</v>
      </c>
    </row>
    <row r="23" spans="1:7" s="3" customFormat="1" ht="18" customHeight="1">
      <c r="A23" s="67"/>
      <c r="B23" s="76" t="s">
        <v>43</v>
      </c>
      <c r="C23" s="78" t="s">
        <v>261</v>
      </c>
      <c r="D23" s="68"/>
      <c r="E23" s="68"/>
      <c r="F23" s="65" t="str">
        <f t="shared" si="0"/>
        <v>－</v>
      </c>
      <c r="G23" s="66" t="str">
        <f t="shared" si="1"/>
        <v>－</v>
      </c>
    </row>
    <row r="24" spans="1:7" s="3" customFormat="1" ht="18" customHeight="1">
      <c r="A24" s="67"/>
      <c r="B24" s="76" t="s">
        <v>44</v>
      </c>
      <c r="C24" s="78" t="s">
        <v>261</v>
      </c>
      <c r="D24" s="68"/>
      <c r="E24" s="68"/>
      <c r="F24" s="65" t="str">
        <f t="shared" si="0"/>
        <v>－</v>
      </c>
      <c r="G24" s="66" t="str">
        <f t="shared" si="1"/>
        <v>－</v>
      </c>
    </row>
    <row r="25" spans="1:7" s="3" customFormat="1" ht="18" customHeight="1">
      <c r="A25" s="67"/>
      <c r="B25" s="76" t="s">
        <v>45</v>
      </c>
      <c r="C25" s="78" t="s">
        <v>261</v>
      </c>
      <c r="D25" s="68"/>
      <c r="E25" s="68"/>
      <c r="F25" s="65" t="str">
        <f t="shared" si="0"/>
        <v>－</v>
      </c>
      <c r="G25" s="66" t="str">
        <f t="shared" si="1"/>
        <v>－</v>
      </c>
    </row>
    <row r="26" spans="1:7" s="3" customFormat="1" ht="18" customHeight="1">
      <c r="A26" s="67"/>
      <c r="B26" s="76" t="s">
        <v>136</v>
      </c>
      <c r="C26" s="78" t="s">
        <v>261</v>
      </c>
      <c r="D26" s="68"/>
      <c r="E26" s="68"/>
      <c r="F26" s="65" t="str">
        <f t="shared" si="0"/>
        <v>－</v>
      </c>
      <c r="G26" s="66" t="str">
        <f t="shared" si="1"/>
        <v>－</v>
      </c>
    </row>
    <row r="27" spans="1:7" s="3" customFormat="1" ht="18" customHeight="1">
      <c r="A27" s="67"/>
      <c r="B27" s="76" t="s">
        <v>137</v>
      </c>
      <c r="C27" s="78" t="s">
        <v>261</v>
      </c>
      <c r="D27" s="68"/>
      <c r="E27" s="68"/>
      <c r="F27" s="65" t="str">
        <f t="shared" si="0"/>
        <v>－</v>
      </c>
      <c r="G27" s="66" t="str">
        <f t="shared" si="1"/>
        <v>－</v>
      </c>
    </row>
    <row r="28" spans="1:7" s="3" customFormat="1" ht="18" customHeight="1">
      <c r="A28" s="67"/>
      <c r="B28" s="76" t="s">
        <v>46</v>
      </c>
      <c r="C28" s="79" t="s">
        <v>262</v>
      </c>
      <c r="D28" s="68"/>
      <c r="E28" s="68"/>
      <c r="F28" s="65" t="str">
        <f t="shared" si="0"/>
        <v>－</v>
      </c>
      <c r="G28" s="66" t="str">
        <f t="shared" si="1"/>
        <v>－</v>
      </c>
    </row>
    <row r="29" spans="1:7" s="3" customFormat="1" ht="18" customHeight="1">
      <c r="A29" s="67"/>
      <c r="B29" s="76" t="s">
        <v>47</v>
      </c>
      <c r="C29" s="79" t="s">
        <v>262</v>
      </c>
      <c r="D29" s="68"/>
      <c r="E29" s="68"/>
      <c r="F29" s="65" t="str">
        <f t="shared" si="0"/>
        <v>－</v>
      </c>
      <c r="G29" s="66" t="str">
        <f t="shared" si="1"/>
        <v>－</v>
      </c>
    </row>
    <row r="30" spans="1:7" s="3" customFormat="1" ht="18" customHeight="1">
      <c r="A30" s="67"/>
      <c r="B30" s="76" t="s">
        <v>265</v>
      </c>
      <c r="C30" s="79" t="s">
        <v>262</v>
      </c>
      <c r="D30" s="68"/>
      <c r="E30" s="68"/>
      <c r="F30" s="65" t="str">
        <f t="shared" si="0"/>
        <v>－</v>
      </c>
      <c r="G30" s="66" t="str">
        <f t="shared" si="1"/>
        <v>－</v>
      </c>
    </row>
    <row r="31" spans="1:7" s="3" customFormat="1" ht="18" customHeight="1">
      <c r="A31" s="67"/>
      <c r="B31" s="76" t="s">
        <v>48</v>
      </c>
      <c r="C31" s="79" t="s">
        <v>262</v>
      </c>
      <c r="D31" s="68"/>
      <c r="E31" s="68"/>
      <c r="F31" s="65" t="str">
        <f t="shared" si="0"/>
        <v>－</v>
      </c>
      <c r="G31" s="66" t="str">
        <f t="shared" si="1"/>
        <v>－</v>
      </c>
    </row>
    <row r="32" spans="1:7" s="3" customFormat="1" ht="18" customHeight="1">
      <c r="A32" s="67"/>
      <c r="B32" s="80" t="s">
        <v>267</v>
      </c>
      <c r="C32" s="79" t="s">
        <v>263</v>
      </c>
      <c r="D32" s="68"/>
      <c r="E32" s="68"/>
      <c r="F32" s="65" t="str">
        <f t="shared" si="0"/>
        <v>－</v>
      </c>
      <c r="G32" s="66" t="str">
        <f t="shared" si="1"/>
        <v>－</v>
      </c>
    </row>
    <row r="33" spans="1:7" s="3" customFormat="1" ht="30" customHeight="1">
      <c r="A33" s="67"/>
      <c r="B33" s="76" t="s">
        <v>138</v>
      </c>
      <c r="C33" s="79" t="s">
        <v>263</v>
      </c>
      <c r="D33" s="68"/>
      <c r="E33" s="68"/>
      <c r="F33" s="65" t="str">
        <f t="shared" si="0"/>
        <v>－</v>
      </c>
      <c r="G33" s="66" t="str">
        <f t="shared" si="1"/>
        <v>－</v>
      </c>
    </row>
    <row r="34" spans="1:7" s="3" customFormat="1" ht="18" customHeight="1">
      <c r="A34" s="67"/>
      <c r="B34" s="76" t="s">
        <v>139</v>
      </c>
      <c r="C34" s="79" t="s">
        <v>263</v>
      </c>
      <c r="D34" s="68"/>
      <c r="E34" s="68"/>
      <c r="F34" s="65" t="str">
        <f t="shared" si="0"/>
        <v>－</v>
      </c>
      <c r="G34" s="66" t="str">
        <f t="shared" si="1"/>
        <v>－</v>
      </c>
    </row>
    <row r="35" spans="1:7" s="3" customFormat="1" ht="18" customHeight="1">
      <c r="A35" s="67"/>
      <c r="B35" s="76" t="s">
        <v>50</v>
      </c>
      <c r="C35" s="79" t="s">
        <v>263</v>
      </c>
      <c r="D35" s="68"/>
      <c r="E35" s="68"/>
      <c r="F35" s="65" t="str">
        <f t="shared" si="0"/>
        <v>－</v>
      </c>
      <c r="G35" s="66" t="str">
        <f t="shared" si="1"/>
        <v>－</v>
      </c>
    </row>
    <row r="36" spans="1:7" ht="18" customHeight="1">
      <c r="A36" s="63"/>
      <c r="B36" s="75"/>
      <c r="C36" s="75"/>
      <c r="D36" s="64"/>
      <c r="E36" s="64"/>
      <c r="F36" s="65" t="str">
        <f t="shared" si="0"/>
        <v>－</v>
      </c>
      <c r="G36" s="66" t="str">
        <f t="shared" si="1"/>
        <v>－</v>
      </c>
    </row>
    <row r="37" spans="1:7" ht="18" customHeight="1">
      <c r="A37" s="63"/>
      <c r="B37" s="75"/>
      <c r="C37" s="75"/>
      <c r="D37" s="64"/>
      <c r="E37" s="64"/>
      <c r="F37" s="65" t="str">
        <f t="shared" si="0"/>
        <v>－</v>
      </c>
      <c r="G37" s="66" t="str">
        <f t="shared" si="1"/>
        <v>－</v>
      </c>
    </row>
    <row r="38" spans="1:3" ht="18" customHeight="1">
      <c r="A38" s="32" t="s">
        <v>31</v>
      </c>
      <c r="B38" s="74"/>
      <c r="C38" s="74"/>
    </row>
    <row r="39" spans="1:3" ht="18" customHeight="1">
      <c r="A39" s="10"/>
      <c r="B39" s="74"/>
      <c r="C39" s="74"/>
    </row>
    <row r="40" spans="1:3" ht="18" customHeight="1">
      <c r="A40" s="8"/>
      <c r="B40" s="74"/>
      <c r="C40" s="74"/>
    </row>
    <row r="41" spans="1:8" ht="18" customHeight="1">
      <c r="A41" s="9" t="s">
        <v>32</v>
      </c>
      <c r="B41" s="74"/>
      <c r="C41" s="74"/>
      <c r="E41" s="24"/>
      <c r="F41" s="25"/>
      <c r="G41" s="26"/>
      <c r="H41" s="4"/>
    </row>
    <row r="42" spans="1:6" s="31" customFormat="1" ht="60" customHeight="1">
      <c r="A42" s="29" t="s">
        <v>10</v>
      </c>
      <c r="B42" s="30" t="s">
        <v>293</v>
      </c>
      <c r="C42" s="30" t="s">
        <v>260</v>
      </c>
      <c r="D42" s="30" t="s">
        <v>1</v>
      </c>
      <c r="E42" s="30" t="s">
        <v>2</v>
      </c>
      <c r="F42" s="30" t="s">
        <v>3</v>
      </c>
    </row>
    <row r="43" spans="1:7" ht="18" customHeight="1">
      <c r="A43" s="63"/>
      <c r="B43" s="75" t="s">
        <v>268</v>
      </c>
      <c r="C43" s="78" t="s">
        <v>261</v>
      </c>
      <c r="D43" s="64"/>
      <c r="E43" s="64"/>
      <c r="F43" s="65" t="str">
        <f aca="true" t="shared" si="2" ref="F43:F59">IF(A43=1,1*D43*E43,"－")</f>
        <v>－</v>
      </c>
      <c r="G43" s="66" t="str">
        <f aca="true" t="shared" si="3" ref="G43:G59">IF(A43=1,1*D43*2,"－")</f>
        <v>－</v>
      </c>
    </row>
    <row r="44" spans="1:7" ht="30" customHeight="1">
      <c r="A44" s="63"/>
      <c r="B44" s="75" t="s">
        <v>141</v>
      </c>
      <c r="C44" s="78" t="s">
        <v>261</v>
      </c>
      <c r="D44" s="64"/>
      <c r="E44" s="64"/>
      <c r="F44" s="65" t="str">
        <f t="shared" si="2"/>
        <v>－</v>
      </c>
      <c r="G44" s="66" t="str">
        <f t="shared" si="3"/>
        <v>－</v>
      </c>
    </row>
    <row r="45" spans="1:7" ht="18" customHeight="1">
      <c r="A45" s="63"/>
      <c r="B45" s="75" t="s">
        <v>140</v>
      </c>
      <c r="C45" s="78" t="s">
        <v>261</v>
      </c>
      <c r="D45" s="64"/>
      <c r="E45" s="64"/>
      <c r="F45" s="65" t="str">
        <f t="shared" si="2"/>
        <v>－</v>
      </c>
      <c r="G45" s="66" t="str">
        <f t="shared" si="3"/>
        <v>－</v>
      </c>
    </row>
    <row r="46" spans="1:7" ht="18" customHeight="1">
      <c r="A46" s="63"/>
      <c r="B46" s="75" t="s">
        <v>142</v>
      </c>
      <c r="C46" s="79" t="s">
        <v>262</v>
      </c>
      <c r="D46" s="64"/>
      <c r="E46" s="64"/>
      <c r="F46" s="65" t="str">
        <f t="shared" si="2"/>
        <v>－</v>
      </c>
      <c r="G46" s="66" t="str">
        <f t="shared" si="3"/>
        <v>－</v>
      </c>
    </row>
    <row r="47" spans="1:7" ht="18" customHeight="1">
      <c r="A47" s="63"/>
      <c r="B47" s="75" t="s">
        <v>143</v>
      </c>
      <c r="C47" s="79" t="s">
        <v>263</v>
      </c>
      <c r="D47" s="64"/>
      <c r="E47" s="64"/>
      <c r="F47" s="65" t="str">
        <f t="shared" si="2"/>
        <v>－</v>
      </c>
      <c r="G47" s="66" t="str">
        <f t="shared" si="3"/>
        <v>－</v>
      </c>
    </row>
    <row r="48" spans="1:7" ht="30" customHeight="1">
      <c r="A48" s="63"/>
      <c r="B48" s="75" t="s">
        <v>144</v>
      </c>
      <c r="C48" s="79" t="s">
        <v>263</v>
      </c>
      <c r="D48" s="64"/>
      <c r="E48" s="64"/>
      <c r="F48" s="65" t="str">
        <f t="shared" si="2"/>
        <v>－</v>
      </c>
      <c r="G48" s="66" t="str">
        <f t="shared" si="3"/>
        <v>－</v>
      </c>
    </row>
    <row r="49" spans="1:7" ht="18" customHeight="1">
      <c r="A49" s="63"/>
      <c r="B49" s="75" t="s">
        <v>145</v>
      </c>
      <c r="C49" s="79" t="s">
        <v>263</v>
      </c>
      <c r="D49" s="64"/>
      <c r="E49" s="64"/>
      <c r="F49" s="65" t="str">
        <f t="shared" si="2"/>
        <v>－</v>
      </c>
      <c r="G49" s="66" t="str">
        <f t="shared" si="3"/>
        <v>－</v>
      </c>
    </row>
    <row r="50" spans="1:7" ht="45" customHeight="1">
      <c r="A50" s="63"/>
      <c r="B50" s="75" t="s">
        <v>146</v>
      </c>
      <c r="C50" s="79" t="s">
        <v>263</v>
      </c>
      <c r="D50" s="64"/>
      <c r="E50" s="64"/>
      <c r="F50" s="65" t="str">
        <f t="shared" si="2"/>
        <v>－</v>
      </c>
      <c r="G50" s="66" t="str">
        <f t="shared" si="3"/>
        <v>－</v>
      </c>
    </row>
    <row r="51" spans="1:7" ht="18" customHeight="1">
      <c r="A51" s="63"/>
      <c r="B51" s="75" t="s">
        <v>53</v>
      </c>
      <c r="C51" s="79" t="s">
        <v>263</v>
      </c>
      <c r="D51" s="64"/>
      <c r="E51" s="64"/>
      <c r="F51" s="65" t="str">
        <f t="shared" si="2"/>
        <v>－</v>
      </c>
      <c r="G51" s="66" t="str">
        <f t="shared" si="3"/>
        <v>－</v>
      </c>
    </row>
    <row r="52" spans="1:7" ht="30" customHeight="1">
      <c r="A52" s="63"/>
      <c r="B52" s="75" t="s">
        <v>147</v>
      </c>
      <c r="C52" s="79" t="s">
        <v>263</v>
      </c>
      <c r="D52" s="64"/>
      <c r="E52" s="64"/>
      <c r="F52" s="65" t="str">
        <f t="shared" si="2"/>
        <v>－</v>
      </c>
      <c r="G52" s="66" t="str">
        <f t="shared" si="3"/>
        <v>－</v>
      </c>
    </row>
    <row r="53" spans="1:7" ht="18" customHeight="1">
      <c r="A53" s="63"/>
      <c r="B53" s="75" t="s">
        <v>49</v>
      </c>
      <c r="C53" s="79" t="s">
        <v>263</v>
      </c>
      <c r="D53" s="64"/>
      <c r="E53" s="64"/>
      <c r="F53" s="65" t="str">
        <f t="shared" si="2"/>
        <v>－</v>
      </c>
      <c r="G53" s="66" t="str">
        <f t="shared" si="3"/>
        <v>－</v>
      </c>
    </row>
    <row r="54" spans="1:7" ht="18" customHeight="1">
      <c r="A54" s="63"/>
      <c r="B54" s="75" t="s">
        <v>54</v>
      </c>
      <c r="C54" s="79" t="s">
        <v>263</v>
      </c>
      <c r="D54" s="64"/>
      <c r="E54" s="64"/>
      <c r="F54" s="65" t="str">
        <f t="shared" si="2"/>
        <v>－</v>
      </c>
      <c r="G54" s="66" t="str">
        <f t="shared" si="3"/>
        <v>－</v>
      </c>
    </row>
    <row r="55" spans="1:7" s="3" customFormat="1" ht="18" customHeight="1">
      <c r="A55" s="67"/>
      <c r="B55" s="76" t="s">
        <v>51</v>
      </c>
      <c r="C55" s="79" t="s">
        <v>263</v>
      </c>
      <c r="D55" s="68"/>
      <c r="E55" s="68"/>
      <c r="F55" s="65" t="str">
        <f t="shared" si="2"/>
        <v>－</v>
      </c>
      <c r="G55" s="66" t="str">
        <f t="shared" si="3"/>
        <v>－</v>
      </c>
    </row>
    <row r="56" spans="1:7" ht="18" customHeight="1">
      <c r="A56" s="63"/>
      <c r="B56" s="75" t="s">
        <v>52</v>
      </c>
      <c r="C56" s="79" t="s">
        <v>263</v>
      </c>
      <c r="D56" s="64"/>
      <c r="E56" s="64"/>
      <c r="F56" s="65" t="str">
        <f t="shared" si="2"/>
        <v>－</v>
      </c>
      <c r="G56" s="66" t="str">
        <f t="shared" si="3"/>
        <v>－</v>
      </c>
    </row>
    <row r="57" spans="1:7" ht="18" customHeight="1">
      <c r="A57" s="63"/>
      <c r="B57" s="75" t="s">
        <v>55</v>
      </c>
      <c r="C57" s="79" t="s">
        <v>263</v>
      </c>
      <c r="D57" s="64"/>
      <c r="E57" s="64"/>
      <c r="F57" s="65" t="str">
        <f t="shared" si="2"/>
        <v>－</v>
      </c>
      <c r="G57" s="66" t="str">
        <f t="shared" si="3"/>
        <v>－</v>
      </c>
    </row>
    <row r="58" spans="1:7" ht="18" customHeight="1">
      <c r="A58" s="63"/>
      <c r="B58" s="77"/>
      <c r="C58" s="77"/>
      <c r="D58" s="69"/>
      <c r="E58" s="69"/>
      <c r="F58" s="65" t="str">
        <f t="shared" si="2"/>
        <v>－</v>
      </c>
      <c r="G58" s="66" t="str">
        <f t="shared" si="3"/>
        <v>－</v>
      </c>
    </row>
    <row r="59" spans="1:7" ht="18" customHeight="1">
      <c r="A59" s="63"/>
      <c r="B59" s="77"/>
      <c r="C59" s="77"/>
      <c r="D59" s="69"/>
      <c r="E59" s="69"/>
      <c r="F59" s="65" t="str">
        <f t="shared" si="2"/>
        <v>－</v>
      </c>
      <c r="G59" s="66" t="str">
        <f t="shared" si="3"/>
        <v>－</v>
      </c>
    </row>
    <row r="60" spans="1:7" s="28" customFormat="1" ht="18" customHeight="1">
      <c r="A60" s="32" t="s">
        <v>31</v>
      </c>
      <c r="B60" s="33"/>
      <c r="C60" s="33"/>
      <c r="D60" s="33"/>
      <c r="E60" s="33"/>
      <c r="F60" s="33"/>
      <c r="G60" s="27"/>
    </row>
    <row r="61" spans="1:3" ht="18" customHeight="1">
      <c r="A61" s="10"/>
      <c r="B61" s="74"/>
      <c r="C61" s="74"/>
    </row>
    <row r="62" spans="1:3" ht="18" customHeight="1">
      <c r="A62" s="8"/>
      <c r="B62" s="74"/>
      <c r="C62" s="74"/>
    </row>
    <row r="63" spans="1:6" ht="18" customHeight="1">
      <c r="A63" s="9" t="s">
        <v>33</v>
      </c>
      <c r="B63" s="74"/>
      <c r="C63" s="74"/>
      <c r="D63" s="21"/>
      <c r="E63" s="21"/>
      <c r="F63" s="21"/>
    </row>
    <row r="64" spans="1:6" s="31" customFormat="1" ht="60" customHeight="1">
      <c r="A64" s="29" t="s">
        <v>10</v>
      </c>
      <c r="B64" s="30" t="s">
        <v>293</v>
      </c>
      <c r="C64" s="30" t="s">
        <v>260</v>
      </c>
      <c r="D64" s="30" t="s">
        <v>1</v>
      </c>
      <c r="E64" s="30" t="s">
        <v>2</v>
      </c>
      <c r="F64" s="30" t="s">
        <v>3</v>
      </c>
    </row>
    <row r="65" spans="1:7" ht="18" customHeight="1">
      <c r="A65" s="67"/>
      <c r="B65" s="76" t="s">
        <v>149</v>
      </c>
      <c r="C65" s="78" t="s">
        <v>261</v>
      </c>
      <c r="D65" s="68"/>
      <c r="E65" s="68"/>
      <c r="F65" s="65" t="str">
        <f aca="true" t="shared" si="4" ref="F65:F94">IF(A65=1,1*D65*E65,"－")</f>
        <v>－</v>
      </c>
      <c r="G65" s="66" t="str">
        <f aca="true" t="shared" si="5" ref="G65:G94">IF(A65=1,1*D65*2,"－")</f>
        <v>－</v>
      </c>
    </row>
    <row r="66" spans="1:7" ht="18" customHeight="1">
      <c r="A66" s="67"/>
      <c r="B66" s="76" t="s">
        <v>56</v>
      </c>
      <c r="C66" s="78" t="s">
        <v>261</v>
      </c>
      <c r="D66" s="68"/>
      <c r="E66" s="68"/>
      <c r="F66" s="65" t="str">
        <f t="shared" si="4"/>
        <v>－</v>
      </c>
      <c r="G66" s="66" t="str">
        <f t="shared" si="5"/>
        <v>－</v>
      </c>
    </row>
    <row r="67" spans="1:7" ht="18" customHeight="1">
      <c r="A67" s="63"/>
      <c r="B67" s="75" t="s">
        <v>148</v>
      </c>
      <c r="C67" s="78" t="s">
        <v>261</v>
      </c>
      <c r="D67" s="64"/>
      <c r="E67" s="64"/>
      <c r="F67" s="65" t="str">
        <f t="shared" si="4"/>
        <v>－</v>
      </c>
      <c r="G67" s="66" t="str">
        <f t="shared" si="5"/>
        <v>－</v>
      </c>
    </row>
    <row r="68" spans="1:7" ht="18" customHeight="1">
      <c r="A68" s="67"/>
      <c r="B68" s="76" t="s">
        <v>150</v>
      </c>
      <c r="C68" s="79" t="s">
        <v>262</v>
      </c>
      <c r="D68" s="68"/>
      <c r="E68" s="68"/>
      <c r="F68" s="65" t="str">
        <f t="shared" si="4"/>
        <v>－</v>
      </c>
      <c r="G68" s="66" t="str">
        <f t="shared" si="5"/>
        <v>－</v>
      </c>
    </row>
    <row r="69" spans="1:7" ht="30" customHeight="1">
      <c r="A69" s="67"/>
      <c r="B69" s="76" t="s">
        <v>151</v>
      </c>
      <c r="C69" s="79" t="s">
        <v>262</v>
      </c>
      <c r="D69" s="68"/>
      <c r="E69" s="68"/>
      <c r="F69" s="65" t="str">
        <f t="shared" si="4"/>
        <v>－</v>
      </c>
      <c r="G69" s="66" t="str">
        <f t="shared" si="5"/>
        <v>－</v>
      </c>
    </row>
    <row r="70" spans="1:7" ht="18" customHeight="1">
      <c r="A70" s="67"/>
      <c r="B70" s="76" t="s">
        <v>152</v>
      </c>
      <c r="C70" s="79" t="s">
        <v>262</v>
      </c>
      <c r="D70" s="68"/>
      <c r="E70" s="68"/>
      <c r="F70" s="65" t="str">
        <f t="shared" si="4"/>
        <v>－</v>
      </c>
      <c r="G70" s="66" t="str">
        <f t="shared" si="5"/>
        <v>－</v>
      </c>
    </row>
    <row r="71" spans="1:7" ht="18" customHeight="1">
      <c r="A71" s="63"/>
      <c r="B71" s="75" t="s">
        <v>269</v>
      </c>
      <c r="C71" s="79" t="s">
        <v>262</v>
      </c>
      <c r="D71" s="64"/>
      <c r="E71" s="64"/>
      <c r="F71" s="65" t="str">
        <f t="shared" si="4"/>
        <v>－</v>
      </c>
      <c r="G71" s="66" t="str">
        <f t="shared" si="5"/>
        <v>－</v>
      </c>
    </row>
    <row r="72" spans="1:7" ht="18" customHeight="1">
      <c r="A72" s="63"/>
      <c r="B72" s="75" t="s">
        <v>153</v>
      </c>
      <c r="C72" s="79" t="s">
        <v>263</v>
      </c>
      <c r="D72" s="64"/>
      <c r="E72" s="64"/>
      <c r="F72" s="65" t="str">
        <f t="shared" si="4"/>
        <v>－</v>
      </c>
      <c r="G72" s="66" t="str">
        <f t="shared" si="5"/>
        <v>－</v>
      </c>
    </row>
    <row r="73" spans="1:7" ht="30" customHeight="1">
      <c r="A73" s="63"/>
      <c r="B73" s="75" t="s">
        <v>154</v>
      </c>
      <c r="C73" s="79" t="s">
        <v>263</v>
      </c>
      <c r="D73" s="64"/>
      <c r="E73" s="64"/>
      <c r="F73" s="65" t="str">
        <f t="shared" si="4"/>
        <v>－</v>
      </c>
      <c r="G73" s="66" t="str">
        <f t="shared" si="5"/>
        <v>－</v>
      </c>
    </row>
    <row r="74" spans="1:7" ht="18" customHeight="1">
      <c r="A74" s="63"/>
      <c r="B74" s="75" t="s">
        <v>57</v>
      </c>
      <c r="C74" s="79" t="s">
        <v>263</v>
      </c>
      <c r="D74" s="64"/>
      <c r="E74" s="64"/>
      <c r="F74" s="65" t="str">
        <f t="shared" si="4"/>
        <v>－</v>
      </c>
      <c r="G74" s="66" t="str">
        <f t="shared" si="5"/>
        <v>－</v>
      </c>
    </row>
    <row r="75" spans="1:7" ht="18" customHeight="1">
      <c r="A75" s="63"/>
      <c r="B75" s="75" t="s">
        <v>123</v>
      </c>
      <c r="C75" s="79" t="s">
        <v>263</v>
      </c>
      <c r="D75" s="64"/>
      <c r="E75" s="64"/>
      <c r="F75" s="65" t="str">
        <f t="shared" si="4"/>
        <v>－</v>
      </c>
      <c r="G75" s="66" t="str">
        <f t="shared" si="5"/>
        <v>－</v>
      </c>
    </row>
    <row r="76" spans="1:7" ht="18" customHeight="1">
      <c r="A76" s="63"/>
      <c r="B76" s="75" t="s">
        <v>58</v>
      </c>
      <c r="C76" s="79" t="s">
        <v>263</v>
      </c>
      <c r="D76" s="64"/>
      <c r="E76" s="64"/>
      <c r="F76" s="65" t="str">
        <f t="shared" si="4"/>
        <v>－</v>
      </c>
      <c r="G76" s="66" t="str">
        <f t="shared" si="5"/>
        <v>－</v>
      </c>
    </row>
    <row r="77" spans="1:7" ht="18" customHeight="1">
      <c r="A77" s="63"/>
      <c r="B77" s="75" t="s">
        <v>59</v>
      </c>
      <c r="C77" s="79" t="s">
        <v>263</v>
      </c>
      <c r="D77" s="64"/>
      <c r="E77" s="64"/>
      <c r="F77" s="65" t="str">
        <f t="shared" si="4"/>
        <v>－</v>
      </c>
      <c r="G77" s="66" t="str">
        <f t="shared" si="5"/>
        <v>－</v>
      </c>
    </row>
    <row r="78" spans="1:7" ht="18" customHeight="1">
      <c r="A78" s="63"/>
      <c r="B78" s="75" t="s">
        <v>155</v>
      </c>
      <c r="C78" s="79" t="s">
        <v>263</v>
      </c>
      <c r="D78" s="64"/>
      <c r="E78" s="64"/>
      <c r="F78" s="65" t="str">
        <f t="shared" si="4"/>
        <v>－</v>
      </c>
      <c r="G78" s="66" t="str">
        <f t="shared" si="5"/>
        <v>－</v>
      </c>
    </row>
    <row r="79" spans="1:7" ht="18" customHeight="1">
      <c r="A79" s="63"/>
      <c r="B79" s="75" t="s">
        <v>60</v>
      </c>
      <c r="C79" s="79" t="s">
        <v>263</v>
      </c>
      <c r="D79" s="64"/>
      <c r="E79" s="64"/>
      <c r="F79" s="65" t="str">
        <f t="shared" si="4"/>
        <v>－</v>
      </c>
      <c r="G79" s="66" t="str">
        <f t="shared" si="5"/>
        <v>－</v>
      </c>
    </row>
    <row r="80" spans="1:7" ht="18" customHeight="1">
      <c r="A80" s="63"/>
      <c r="B80" s="75" t="s">
        <v>61</v>
      </c>
      <c r="C80" s="79" t="s">
        <v>263</v>
      </c>
      <c r="D80" s="64"/>
      <c r="E80" s="64"/>
      <c r="F80" s="65" t="str">
        <f t="shared" si="4"/>
        <v>－</v>
      </c>
      <c r="G80" s="66" t="str">
        <f t="shared" si="5"/>
        <v>－</v>
      </c>
    </row>
    <row r="81" spans="1:7" ht="18" customHeight="1">
      <c r="A81" s="63"/>
      <c r="B81" s="75" t="s">
        <v>124</v>
      </c>
      <c r="C81" s="79" t="s">
        <v>263</v>
      </c>
      <c r="D81" s="64"/>
      <c r="E81" s="64"/>
      <c r="F81" s="65" t="str">
        <f t="shared" si="4"/>
        <v>－</v>
      </c>
      <c r="G81" s="66" t="str">
        <f t="shared" si="5"/>
        <v>－</v>
      </c>
    </row>
    <row r="82" spans="1:7" ht="18" customHeight="1">
      <c r="A82" s="63"/>
      <c r="B82" s="75" t="s">
        <v>62</v>
      </c>
      <c r="C82" s="79" t="s">
        <v>263</v>
      </c>
      <c r="D82" s="64"/>
      <c r="E82" s="64"/>
      <c r="F82" s="65" t="str">
        <f t="shared" si="4"/>
        <v>－</v>
      </c>
      <c r="G82" s="66" t="str">
        <f t="shared" si="5"/>
        <v>－</v>
      </c>
    </row>
    <row r="83" spans="1:7" ht="18" customHeight="1">
      <c r="A83" s="63"/>
      <c r="B83" s="75" t="s">
        <v>125</v>
      </c>
      <c r="C83" s="79" t="s">
        <v>263</v>
      </c>
      <c r="D83" s="64"/>
      <c r="E83" s="64"/>
      <c r="F83" s="65" t="str">
        <f t="shared" si="4"/>
        <v>－</v>
      </c>
      <c r="G83" s="66" t="str">
        <f t="shared" si="5"/>
        <v>－</v>
      </c>
    </row>
    <row r="84" spans="1:7" ht="18" customHeight="1">
      <c r="A84" s="63"/>
      <c r="B84" s="75" t="s">
        <v>156</v>
      </c>
      <c r="C84" s="79" t="s">
        <v>263</v>
      </c>
      <c r="D84" s="64"/>
      <c r="E84" s="64"/>
      <c r="F84" s="65" t="str">
        <f t="shared" si="4"/>
        <v>－</v>
      </c>
      <c r="G84" s="66" t="str">
        <f t="shared" si="5"/>
        <v>－</v>
      </c>
    </row>
    <row r="85" spans="1:7" ht="18" customHeight="1">
      <c r="A85" s="63"/>
      <c r="B85" s="75" t="s">
        <v>63</v>
      </c>
      <c r="C85" s="79" t="s">
        <v>263</v>
      </c>
      <c r="D85" s="64"/>
      <c r="E85" s="64"/>
      <c r="F85" s="65" t="str">
        <f t="shared" si="4"/>
        <v>－</v>
      </c>
      <c r="G85" s="66" t="str">
        <f t="shared" si="5"/>
        <v>－</v>
      </c>
    </row>
    <row r="86" spans="1:7" ht="18" customHeight="1">
      <c r="A86" s="63"/>
      <c r="B86" s="75" t="s">
        <v>69</v>
      </c>
      <c r="C86" s="79" t="s">
        <v>263</v>
      </c>
      <c r="D86" s="64"/>
      <c r="E86" s="64"/>
      <c r="F86" s="65" t="str">
        <f t="shared" si="4"/>
        <v>－</v>
      </c>
      <c r="G86" s="66" t="str">
        <f t="shared" si="5"/>
        <v>－</v>
      </c>
    </row>
    <row r="87" spans="1:7" ht="18" customHeight="1">
      <c r="A87" s="63"/>
      <c r="B87" s="75" t="s">
        <v>64</v>
      </c>
      <c r="C87" s="79" t="s">
        <v>263</v>
      </c>
      <c r="D87" s="64"/>
      <c r="E87" s="64"/>
      <c r="F87" s="65" t="str">
        <f t="shared" si="4"/>
        <v>－</v>
      </c>
      <c r="G87" s="66" t="str">
        <f t="shared" si="5"/>
        <v>－</v>
      </c>
    </row>
    <row r="88" spans="1:7" ht="18" customHeight="1">
      <c r="A88" s="63"/>
      <c r="B88" s="75" t="s">
        <v>157</v>
      </c>
      <c r="C88" s="79" t="s">
        <v>263</v>
      </c>
      <c r="D88" s="64"/>
      <c r="E88" s="64"/>
      <c r="F88" s="65" t="str">
        <f t="shared" si="4"/>
        <v>－</v>
      </c>
      <c r="G88" s="66" t="str">
        <f t="shared" si="5"/>
        <v>－</v>
      </c>
    </row>
    <row r="89" spans="1:7" ht="18" customHeight="1">
      <c r="A89" s="63"/>
      <c r="B89" s="75" t="s">
        <v>65</v>
      </c>
      <c r="C89" s="79" t="s">
        <v>263</v>
      </c>
      <c r="D89" s="64"/>
      <c r="E89" s="64"/>
      <c r="F89" s="65" t="str">
        <f t="shared" si="4"/>
        <v>－</v>
      </c>
      <c r="G89" s="66" t="str">
        <f t="shared" si="5"/>
        <v>－</v>
      </c>
    </row>
    <row r="90" spans="1:7" ht="18" customHeight="1">
      <c r="A90" s="63"/>
      <c r="B90" s="75" t="s">
        <v>66</v>
      </c>
      <c r="C90" s="79" t="s">
        <v>263</v>
      </c>
      <c r="D90" s="64"/>
      <c r="E90" s="64"/>
      <c r="F90" s="65" t="str">
        <f t="shared" si="4"/>
        <v>－</v>
      </c>
      <c r="G90" s="66" t="str">
        <f t="shared" si="5"/>
        <v>－</v>
      </c>
    </row>
    <row r="91" spans="1:7" ht="18" customHeight="1">
      <c r="A91" s="63"/>
      <c r="B91" s="75" t="s">
        <v>67</v>
      </c>
      <c r="C91" s="79" t="s">
        <v>263</v>
      </c>
      <c r="D91" s="64"/>
      <c r="E91" s="64"/>
      <c r="F91" s="65" t="str">
        <f t="shared" si="4"/>
        <v>－</v>
      </c>
      <c r="G91" s="66" t="str">
        <f t="shared" si="5"/>
        <v>－</v>
      </c>
    </row>
    <row r="92" spans="1:7" ht="18" customHeight="1">
      <c r="A92" s="63"/>
      <c r="B92" s="75" t="s">
        <v>68</v>
      </c>
      <c r="C92" s="79" t="s">
        <v>263</v>
      </c>
      <c r="D92" s="64"/>
      <c r="E92" s="64"/>
      <c r="F92" s="65" t="str">
        <f t="shared" si="4"/>
        <v>－</v>
      </c>
      <c r="G92" s="66" t="str">
        <f t="shared" si="5"/>
        <v>－</v>
      </c>
    </row>
    <row r="93" spans="1:7" ht="18" customHeight="1">
      <c r="A93" s="63"/>
      <c r="B93" s="75"/>
      <c r="C93" s="75"/>
      <c r="D93" s="64"/>
      <c r="E93" s="64"/>
      <c r="F93" s="65" t="str">
        <f t="shared" si="4"/>
        <v>－</v>
      </c>
      <c r="G93" s="66" t="str">
        <f t="shared" si="5"/>
        <v>－</v>
      </c>
    </row>
    <row r="94" spans="1:7" ht="18" customHeight="1">
      <c r="A94" s="63"/>
      <c r="B94" s="75"/>
      <c r="C94" s="75"/>
      <c r="D94" s="64"/>
      <c r="E94" s="64"/>
      <c r="F94" s="65" t="str">
        <f t="shared" si="4"/>
        <v>－</v>
      </c>
      <c r="G94" s="66" t="str">
        <f t="shared" si="5"/>
        <v>－</v>
      </c>
    </row>
    <row r="95" spans="1:3" ht="18" customHeight="1">
      <c r="A95" s="32" t="s">
        <v>31</v>
      </c>
      <c r="B95" s="74"/>
      <c r="C95" s="74"/>
    </row>
    <row r="96" spans="1:3" ht="18" customHeight="1">
      <c r="A96" s="32"/>
      <c r="B96" s="74"/>
      <c r="C96" s="74"/>
    </row>
    <row r="97" spans="1:3" ht="18" customHeight="1">
      <c r="A97" s="8"/>
      <c r="B97" s="74"/>
      <c r="C97" s="74"/>
    </row>
    <row r="98" spans="1:7" ht="18" customHeight="1">
      <c r="A98" s="9" t="s">
        <v>11</v>
      </c>
      <c r="B98" s="74"/>
      <c r="C98" s="74"/>
      <c r="D98" s="21" t="s">
        <v>5</v>
      </c>
      <c r="E98" s="18">
        <f>SUM(F101:F117)</f>
        <v>0</v>
      </c>
      <c r="F98" s="19" t="s">
        <v>7</v>
      </c>
      <c r="G98" s="20">
        <f>SUM(G101:G117)</f>
        <v>0</v>
      </c>
    </row>
    <row r="99" spans="1:6" ht="18" customHeight="1">
      <c r="A99" s="9"/>
      <c r="B99" s="74"/>
      <c r="C99" s="74"/>
      <c r="D99" s="21"/>
      <c r="E99" s="21"/>
      <c r="F99" s="21"/>
    </row>
    <row r="100" spans="1:6" s="31" customFormat="1" ht="60" customHeight="1">
      <c r="A100" s="29" t="s">
        <v>10</v>
      </c>
      <c r="B100" s="30" t="s">
        <v>293</v>
      </c>
      <c r="C100" s="30" t="s">
        <v>260</v>
      </c>
      <c r="D100" s="30" t="s">
        <v>1</v>
      </c>
      <c r="E100" s="30" t="s">
        <v>2</v>
      </c>
      <c r="F100" s="30" t="s">
        <v>3</v>
      </c>
    </row>
    <row r="101" spans="1:7" ht="18" customHeight="1">
      <c r="A101" s="67"/>
      <c r="B101" s="76" t="s">
        <v>158</v>
      </c>
      <c r="C101" s="78" t="s">
        <v>261</v>
      </c>
      <c r="D101" s="68"/>
      <c r="E101" s="68"/>
      <c r="F101" s="65" t="str">
        <f aca="true" t="shared" si="6" ref="F101:F117">IF(A101=1,1*D101*E101,"－")</f>
        <v>－</v>
      </c>
      <c r="G101" s="66" t="str">
        <f aca="true" t="shared" si="7" ref="G101:G117">IF(A101=1,1*D101*2,"－")</f>
        <v>－</v>
      </c>
    </row>
    <row r="102" spans="1:7" ht="18" customHeight="1">
      <c r="A102" s="67"/>
      <c r="B102" s="76" t="s">
        <v>70</v>
      </c>
      <c r="C102" s="78" t="s">
        <v>261</v>
      </c>
      <c r="D102" s="68"/>
      <c r="E102" s="68"/>
      <c r="F102" s="65" t="str">
        <f t="shared" si="6"/>
        <v>－</v>
      </c>
      <c r="G102" s="66" t="str">
        <f t="shared" si="7"/>
        <v>－</v>
      </c>
    </row>
    <row r="103" spans="1:7" ht="30" customHeight="1">
      <c r="A103" s="63"/>
      <c r="B103" s="75" t="s">
        <v>159</v>
      </c>
      <c r="C103" s="78" t="s">
        <v>261</v>
      </c>
      <c r="D103" s="64"/>
      <c r="E103" s="64"/>
      <c r="F103" s="65" t="str">
        <f t="shared" si="6"/>
        <v>－</v>
      </c>
      <c r="G103" s="66" t="str">
        <f t="shared" si="7"/>
        <v>－</v>
      </c>
    </row>
    <row r="104" spans="1:7" ht="30" customHeight="1">
      <c r="A104" s="63"/>
      <c r="B104" s="75" t="s">
        <v>160</v>
      </c>
      <c r="C104" s="78" t="s">
        <v>261</v>
      </c>
      <c r="D104" s="64"/>
      <c r="E104" s="64"/>
      <c r="F104" s="65" t="str">
        <f t="shared" si="6"/>
        <v>－</v>
      </c>
      <c r="G104" s="66" t="str">
        <f t="shared" si="7"/>
        <v>－</v>
      </c>
    </row>
    <row r="105" spans="1:7" ht="18" customHeight="1">
      <c r="A105" s="63"/>
      <c r="B105" s="75" t="s">
        <v>161</v>
      </c>
      <c r="C105" s="78" t="s">
        <v>261</v>
      </c>
      <c r="D105" s="64"/>
      <c r="E105" s="64"/>
      <c r="F105" s="65" t="str">
        <f t="shared" si="6"/>
        <v>－</v>
      </c>
      <c r="G105" s="66" t="str">
        <f t="shared" si="7"/>
        <v>－</v>
      </c>
    </row>
    <row r="106" spans="1:7" ht="30" customHeight="1">
      <c r="A106" s="63"/>
      <c r="B106" s="75" t="s">
        <v>162</v>
      </c>
      <c r="C106" s="78" t="s">
        <v>261</v>
      </c>
      <c r="D106" s="64"/>
      <c r="E106" s="64"/>
      <c r="F106" s="65" t="str">
        <f t="shared" si="6"/>
        <v>－</v>
      </c>
      <c r="G106" s="66" t="str">
        <f t="shared" si="7"/>
        <v>－</v>
      </c>
    </row>
    <row r="107" spans="1:7" ht="18" customHeight="1">
      <c r="A107" s="63"/>
      <c r="B107" s="75" t="s">
        <v>71</v>
      </c>
      <c r="C107" s="78" t="s">
        <v>261</v>
      </c>
      <c r="D107" s="64"/>
      <c r="E107" s="64"/>
      <c r="F107" s="65" t="str">
        <f t="shared" si="6"/>
        <v>－</v>
      </c>
      <c r="G107" s="66" t="str">
        <f t="shared" si="7"/>
        <v>－</v>
      </c>
    </row>
    <row r="108" spans="1:7" ht="30" customHeight="1">
      <c r="A108" s="63"/>
      <c r="B108" s="75" t="s">
        <v>163</v>
      </c>
      <c r="C108" s="78" t="s">
        <v>261</v>
      </c>
      <c r="D108" s="64"/>
      <c r="E108" s="64"/>
      <c r="F108" s="65" t="str">
        <f t="shared" si="6"/>
        <v>－</v>
      </c>
      <c r="G108" s="66" t="str">
        <f t="shared" si="7"/>
        <v>－</v>
      </c>
    </row>
    <row r="109" spans="1:7" ht="18" customHeight="1">
      <c r="A109" s="63"/>
      <c r="B109" s="75" t="s">
        <v>72</v>
      </c>
      <c r="C109" s="78" t="s">
        <v>261</v>
      </c>
      <c r="D109" s="64"/>
      <c r="E109" s="64"/>
      <c r="F109" s="65" t="str">
        <f t="shared" si="6"/>
        <v>－</v>
      </c>
      <c r="G109" s="66" t="str">
        <f t="shared" si="7"/>
        <v>－</v>
      </c>
    </row>
    <row r="110" spans="1:7" ht="18" customHeight="1">
      <c r="A110" s="63"/>
      <c r="B110" s="75" t="s">
        <v>76</v>
      </c>
      <c r="C110" s="78" t="s">
        <v>261</v>
      </c>
      <c r="D110" s="64"/>
      <c r="E110" s="64"/>
      <c r="F110" s="65" t="str">
        <f t="shared" si="6"/>
        <v>－</v>
      </c>
      <c r="G110" s="66" t="str">
        <f t="shared" si="7"/>
        <v>－</v>
      </c>
    </row>
    <row r="111" spans="1:7" ht="18" customHeight="1">
      <c r="A111" s="63"/>
      <c r="B111" s="75" t="s">
        <v>73</v>
      </c>
      <c r="C111" s="79" t="s">
        <v>262</v>
      </c>
      <c r="D111" s="64"/>
      <c r="E111" s="64"/>
      <c r="F111" s="65" t="str">
        <f t="shared" si="6"/>
        <v>－</v>
      </c>
      <c r="G111" s="66" t="str">
        <f t="shared" si="7"/>
        <v>－</v>
      </c>
    </row>
    <row r="112" spans="1:7" ht="18" customHeight="1">
      <c r="A112" s="63"/>
      <c r="B112" s="75" t="s">
        <v>74</v>
      </c>
      <c r="C112" s="79" t="s">
        <v>263</v>
      </c>
      <c r="D112" s="64"/>
      <c r="E112" s="64"/>
      <c r="F112" s="65" t="str">
        <f t="shared" si="6"/>
        <v>－</v>
      </c>
      <c r="G112" s="66" t="str">
        <f t="shared" si="7"/>
        <v>－</v>
      </c>
    </row>
    <row r="113" spans="1:7" ht="18" customHeight="1">
      <c r="A113" s="63"/>
      <c r="B113" s="75" t="s">
        <v>75</v>
      </c>
      <c r="C113" s="79" t="s">
        <v>263</v>
      </c>
      <c r="D113" s="64"/>
      <c r="E113" s="64"/>
      <c r="F113" s="65" t="str">
        <f t="shared" si="6"/>
        <v>－</v>
      </c>
      <c r="G113" s="66" t="str">
        <f t="shared" si="7"/>
        <v>－</v>
      </c>
    </row>
    <row r="114" spans="1:7" ht="18" customHeight="1">
      <c r="A114" s="63"/>
      <c r="B114" s="75" t="s">
        <v>164</v>
      </c>
      <c r="C114" s="79" t="s">
        <v>263</v>
      </c>
      <c r="D114" s="64"/>
      <c r="E114" s="64"/>
      <c r="F114" s="65" t="str">
        <f t="shared" si="6"/>
        <v>－</v>
      </c>
      <c r="G114" s="66" t="str">
        <f t="shared" si="7"/>
        <v>－</v>
      </c>
    </row>
    <row r="115" spans="1:7" ht="18" customHeight="1">
      <c r="A115" s="63"/>
      <c r="B115" s="75" t="s">
        <v>165</v>
      </c>
      <c r="C115" s="79" t="s">
        <v>263</v>
      </c>
      <c r="D115" s="64"/>
      <c r="E115" s="64"/>
      <c r="F115" s="65" t="str">
        <f t="shared" si="6"/>
        <v>－</v>
      </c>
      <c r="G115" s="66" t="str">
        <f t="shared" si="7"/>
        <v>－</v>
      </c>
    </row>
    <row r="116" spans="1:7" ht="18" customHeight="1">
      <c r="A116" s="63"/>
      <c r="B116" s="75"/>
      <c r="C116" s="75"/>
      <c r="D116" s="64"/>
      <c r="E116" s="64"/>
      <c r="F116" s="65" t="str">
        <f t="shared" si="6"/>
        <v>－</v>
      </c>
      <c r="G116" s="66" t="str">
        <f t="shared" si="7"/>
        <v>－</v>
      </c>
    </row>
    <row r="117" spans="1:7" ht="18" customHeight="1">
      <c r="A117" s="63"/>
      <c r="B117" s="75"/>
      <c r="C117" s="75"/>
      <c r="D117" s="64"/>
      <c r="E117" s="64"/>
      <c r="F117" s="65" t="str">
        <f t="shared" si="6"/>
        <v>－</v>
      </c>
      <c r="G117" s="66" t="str">
        <f t="shared" si="7"/>
        <v>－</v>
      </c>
    </row>
    <row r="118" spans="1:7" s="28" customFormat="1" ht="18" customHeight="1">
      <c r="A118" s="32" t="s">
        <v>31</v>
      </c>
      <c r="B118" s="33"/>
      <c r="C118" s="33"/>
      <c r="D118" s="33"/>
      <c r="E118" s="33"/>
      <c r="F118" s="33"/>
      <c r="G118" s="27"/>
    </row>
    <row r="119" spans="1:3" ht="18" customHeight="1">
      <c r="A119" s="10"/>
      <c r="B119" s="74"/>
      <c r="C119" s="74"/>
    </row>
    <row r="120" spans="1:3" ht="18" customHeight="1">
      <c r="A120" s="8"/>
      <c r="B120" s="74"/>
      <c r="C120" s="74"/>
    </row>
    <row r="121" spans="1:7" ht="18" customHeight="1">
      <c r="A121" s="9" t="s">
        <v>12</v>
      </c>
      <c r="B121" s="74"/>
      <c r="C121" s="74"/>
      <c r="D121" s="21" t="s">
        <v>5</v>
      </c>
      <c r="E121" s="18">
        <f>SUM(F124:F141)</f>
        <v>0</v>
      </c>
      <c r="F121" s="19" t="s">
        <v>7</v>
      </c>
      <c r="G121" s="20">
        <f>SUM(G124:G141)</f>
        <v>0</v>
      </c>
    </row>
    <row r="122" spans="1:7" ht="18" customHeight="1">
      <c r="A122" s="9"/>
      <c r="B122" s="74"/>
      <c r="C122" s="74"/>
      <c r="E122" s="37"/>
      <c r="F122" s="19"/>
      <c r="G122" s="26"/>
    </row>
    <row r="123" spans="1:6" s="31" customFormat="1" ht="60" customHeight="1">
      <c r="A123" s="29" t="s">
        <v>10</v>
      </c>
      <c r="B123" s="30" t="s">
        <v>293</v>
      </c>
      <c r="C123" s="30" t="s">
        <v>260</v>
      </c>
      <c r="D123" s="30" t="s">
        <v>1</v>
      </c>
      <c r="E123" s="30" t="s">
        <v>2</v>
      </c>
      <c r="F123" s="30" t="s">
        <v>3</v>
      </c>
    </row>
    <row r="124" spans="1:7" ht="18" customHeight="1">
      <c r="A124" s="63"/>
      <c r="B124" s="75" t="s">
        <v>77</v>
      </c>
      <c r="C124" s="78" t="s">
        <v>261</v>
      </c>
      <c r="D124" s="64"/>
      <c r="E124" s="64"/>
      <c r="F124" s="65" t="str">
        <f aca="true" t="shared" si="8" ref="F124:F141">IF(A124=1,1*D124*E124,"－")</f>
        <v>－</v>
      </c>
      <c r="G124" s="66" t="str">
        <f aca="true" t="shared" si="9" ref="G124:G141">IF(A124=1,1*D124*2,"－")</f>
        <v>－</v>
      </c>
    </row>
    <row r="125" spans="1:7" ht="18" customHeight="1">
      <c r="A125" s="67"/>
      <c r="B125" s="76" t="s">
        <v>166</v>
      </c>
      <c r="C125" s="78" t="s">
        <v>261</v>
      </c>
      <c r="D125" s="68"/>
      <c r="E125" s="68"/>
      <c r="F125" s="65" t="str">
        <f t="shared" si="8"/>
        <v>－</v>
      </c>
      <c r="G125" s="66" t="str">
        <f t="shared" si="9"/>
        <v>－</v>
      </c>
    </row>
    <row r="126" spans="1:7" ht="18" customHeight="1">
      <c r="A126" s="67"/>
      <c r="B126" s="76" t="s">
        <v>167</v>
      </c>
      <c r="C126" s="78" t="s">
        <v>261</v>
      </c>
      <c r="D126" s="68"/>
      <c r="E126" s="68"/>
      <c r="F126" s="65" t="str">
        <f t="shared" si="8"/>
        <v>－</v>
      </c>
      <c r="G126" s="66" t="str">
        <f t="shared" si="9"/>
        <v>－</v>
      </c>
    </row>
    <row r="127" spans="1:7" ht="18" customHeight="1">
      <c r="A127" s="67"/>
      <c r="B127" s="76" t="s">
        <v>168</v>
      </c>
      <c r="C127" s="78" t="s">
        <v>261</v>
      </c>
      <c r="D127" s="68"/>
      <c r="E127" s="68"/>
      <c r="F127" s="65" t="str">
        <f t="shared" si="8"/>
        <v>－</v>
      </c>
      <c r="G127" s="66" t="str">
        <f t="shared" si="9"/>
        <v>－</v>
      </c>
    </row>
    <row r="128" spans="1:7" ht="18" customHeight="1">
      <c r="A128" s="67"/>
      <c r="B128" s="76" t="s">
        <v>78</v>
      </c>
      <c r="C128" s="78" t="s">
        <v>261</v>
      </c>
      <c r="D128" s="68"/>
      <c r="E128" s="68"/>
      <c r="F128" s="65" t="str">
        <f t="shared" si="8"/>
        <v>－</v>
      </c>
      <c r="G128" s="66" t="str">
        <f t="shared" si="9"/>
        <v>－</v>
      </c>
    </row>
    <row r="129" spans="1:7" ht="18" customHeight="1">
      <c r="A129" s="67"/>
      <c r="B129" s="76" t="s">
        <v>169</v>
      </c>
      <c r="C129" s="79" t="s">
        <v>262</v>
      </c>
      <c r="D129" s="68"/>
      <c r="E129" s="68"/>
      <c r="F129" s="65" t="str">
        <f t="shared" si="8"/>
        <v>－</v>
      </c>
      <c r="G129" s="66" t="str">
        <f t="shared" si="9"/>
        <v>－</v>
      </c>
    </row>
    <row r="130" spans="1:7" ht="18" customHeight="1">
      <c r="A130" s="67"/>
      <c r="B130" s="76" t="s">
        <v>170</v>
      </c>
      <c r="C130" s="79" t="s">
        <v>262</v>
      </c>
      <c r="D130" s="68"/>
      <c r="E130" s="68"/>
      <c r="F130" s="65" t="str">
        <f t="shared" si="8"/>
        <v>－</v>
      </c>
      <c r="G130" s="66" t="str">
        <f t="shared" si="9"/>
        <v>－</v>
      </c>
    </row>
    <row r="131" spans="1:7" ht="18" customHeight="1">
      <c r="A131" s="67"/>
      <c r="B131" s="76" t="s">
        <v>79</v>
      </c>
      <c r="C131" s="79" t="s">
        <v>262</v>
      </c>
      <c r="D131" s="68"/>
      <c r="E131" s="68"/>
      <c r="F131" s="65" t="str">
        <f t="shared" si="8"/>
        <v>－</v>
      </c>
      <c r="G131" s="66" t="str">
        <f t="shared" si="9"/>
        <v>－</v>
      </c>
    </row>
    <row r="132" spans="1:7" ht="18" customHeight="1">
      <c r="A132" s="67"/>
      <c r="B132" s="76" t="s">
        <v>80</v>
      </c>
      <c r="C132" s="79" t="s">
        <v>262</v>
      </c>
      <c r="D132" s="68"/>
      <c r="E132" s="68"/>
      <c r="F132" s="65" t="str">
        <f t="shared" si="8"/>
        <v>－</v>
      </c>
      <c r="G132" s="66" t="str">
        <f t="shared" si="9"/>
        <v>－</v>
      </c>
    </row>
    <row r="133" spans="1:7" ht="18" customHeight="1">
      <c r="A133" s="67"/>
      <c r="B133" s="76" t="s">
        <v>81</v>
      </c>
      <c r="C133" s="79" t="s">
        <v>262</v>
      </c>
      <c r="D133" s="68"/>
      <c r="E133" s="68"/>
      <c r="F133" s="65" t="str">
        <f t="shared" si="8"/>
        <v>－</v>
      </c>
      <c r="G133" s="66" t="str">
        <f t="shared" si="9"/>
        <v>－</v>
      </c>
    </row>
    <row r="134" spans="1:7" ht="18" customHeight="1">
      <c r="A134" s="67"/>
      <c r="B134" s="76" t="s">
        <v>82</v>
      </c>
      <c r="C134" s="79" t="s">
        <v>262</v>
      </c>
      <c r="D134" s="68"/>
      <c r="E134" s="68"/>
      <c r="F134" s="65" t="str">
        <f t="shared" si="8"/>
        <v>－</v>
      </c>
      <c r="G134" s="66" t="str">
        <f t="shared" si="9"/>
        <v>－</v>
      </c>
    </row>
    <row r="135" spans="1:7" ht="18" customHeight="1">
      <c r="A135" s="67"/>
      <c r="B135" s="76" t="s">
        <v>83</v>
      </c>
      <c r="C135" s="79" t="s">
        <v>262</v>
      </c>
      <c r="D135" s="68"/>
      <c r="E135" s="68"/>
      <c r="F135" s="65" t="str">
        <f t="shared" si="8"/>
        <v>－</v>
      </c>
      <c r="G135" s="66" t="str">
        <f t="shared" si="9"/>
        <v>－</v>
      </c>
    </row>
    <row r="136" spans="1:7" ht="18" customHeight="1">
      <c r="A136" s="67"/>
      <c r="B136" s="76" t="s">
        <v>84</v>
      </c>
      <c r="C136" s="79" t="s">
        <v>263</v>
      </c>
      <c r="D136" s="68"/>
      <c r="E136" s="68"/>
      <c r="F136" s="65" t="str">
        <f t="shared" si="8"/>
        <v>－</v>
      </c>
      <c r="G136" s="66" t="str">
        <f t="shared" si="9"/>
        <v>－</v>
      </c>
    </row>
    <row r="137" spans="1:7" ht="30" customHeight="1">
      <c r="A137" s="67"/>
      <c r="B137" s="76" t="s">
        <v>171</v>
      </c>
      <c r="C137" s="79" t="s">
        <v>263</v>
      </c>
      <c r="D137" s="68"/>
      <c r="E137" s="68"/>
      <c r="F137" s="65" t="str">
        <f t="shared" si="8"/>
        <v>－</v>
      </c>
      <c r="G137" s="66" t="str">
        <f t="shared" si="9"/>
        <v>－</v>
      </c>
    </row>
    <row r="138" spans="1:7" ht="18" customHeight="1">
      <c r="A138" s="67"/>
      <c r="B138" s="76" t="s">
        <v>172</v>
      </c>
      <c r="C138" s="79" t="s">
        <v>263</v>
      </c>
      <c r="D138" s="68"/>
      <c r="E138" s="68"/>
      <c r="F138" s="65" t="str">
        <f t="shared" si="8"/>
        <v>－</v>
      </c>
      <c r="G138" s="66" t="str">
        <f t="shared" si="9"/>
        <v>－</v>
      </c>
    </row>
    <row r="139" spans="1:7" ht="18" customHeight="1">
      <c r="A139" s="67"/>
      <c r="B139" s="76" t="s">
        <v>85</v>
      </c>
      <c r="C139" s="79" t="s">
        <v>263</v>
      </c>
      <c r="D139" s="68"/>
      <c r="E139" s="68"/>
      <c r="F139" s="65" t="str">
        <f t="shared" si="8"/>
        <v>－</v>
      </c>
      <c r="G139" s="66" t="str">
        <f t="shared" si="9"/>
        <v>－</v>
      </c>
    </row>
    <row r="140" spans="1:7" ht="18" customHeight="1">
      <c r="A140" s="63"/>
      <c r="B140" s="75"/>
      <c r="C140" s="75"/>
      <c r="D140" s="64"/>
      <c r="E140" s="64"/>
      <c r="F140" s="65" t="str">
        <f t="shared" si="8"/>
        <v>－</v>
      </c>
      <c r="G140" s="66" t="str">
        <f t="shared" si="9"/>
        <v>－</v>
      </c>
    </row>
    <row r="141" spans="1:7" ht="18" customHeight="1">
      <c r="A141" s="63"/>
      <c r="B141" s="75"/>
      <c r="C141" s="75"/>
      <c r="D141" s="64"/>
      <c r="E141" s="64"/>
      <c r="F141" s="65" t="str">
        <f t="shared" si="8"/>
        <v>－</v>
      </c>
      <c r="G141" s="66" t="str">
        <f t="shared" si="9"/>
        <v>－</v>
      </c>
    </row>
    <row r="142" spans="1:3" ht="18" customHeight="1">
      <c r="A142" s="32" t="s">
        <v>31</v>
      </c>
      <c r="B142" s="74"/>
      <c r="C142" s="74"/>
    </row>
    <row r="143" spans="1:3" ht="18" customHeight="1">
      <c r="A143" s="8"/>
      <c r="B143" s="74"/>
      <c r="C143" s="74"/>
    </row>
    <row r="144" spans="1:3" ht="18" customHeight="1">
      <c r="A144" s="8"/>
      <c r="B144" s="74"/>
      <c r="C144" s="74"/>
    </row>
    <row r="145" spans="1:7" ht="18" customHeight="1">
      <c r="A145" s="9" t="s">
        <v>13</v>
      </c>
      <c r="B145" s="74"/>
      <c r="C145" s="74"/>
      <c r="D145" s="21" t="s">
        <v>5</v>
      </c>
      <c r="E145" s="18">
        <f>SUM(F148:F161)</f>
        <v>0</v>
      </c>
      <c r="F145" s="19" t="s">
        <v>7</v>
      </c>
      <c r="G145" s="20">
        <f>SUM(G148:G161)</f>
        <v>0</v>
      </c>
    </row>
    <row r="146" spans="1:7" ht="18" customHeight="1">
      <c r="A146" s="9"/>
      <c r="B146" s="74"/>
      <c r="C146" s="74"/>
      <c r="E146" s="37"/>
      <c r="F146" s="19"/>
      <c r="G146" s="26"/>
    </row>
    <row r="147" spans="1:6" s="31" customFormat="1" ht="60" customHeight="1">
      <c r="A147" s="29" t="s">
        <v>10</v>
      </c>
      <c r="B147" s="30" t="s">
        <v>293</v>
      </c>
      <c r="C147" s="30" t="s">
        <v>260</v>
      </c>
      <c r="D147" s="30" t="s">
        <v>1</v>
      </c>
      <c r="E147" s="30" t="s">
        <v>2</v>
      </c>
      <c r="F147" s="30" t="s">
        <v>3</v>
      </c>
    </row>
    <row r="148" spans="1:7" ht="18" customHeight="1">
      <c r="A148" s="67"/>
      <c r="B148" s="76" t="s">
        <v>173</v>
      </c>
      <c r="C148" s="78" t="s">
        <v>261</v>
      </c>
      <c r="D148" s="68"/>
      <c r="E148" s="68"/>
      <c r="F148" s="65" t="str">
        <f aca="true" t="shared" si="10" ref="F148:F161">IF(A148=1,1*D148*E148,"－")</f>
        <v>－</v>
      </c>
      <c r="G148" s="66" t="str">
        <f aca="true" t="shared" si="11" ref="G148:G161">IF(A148=1,1*D148*2,"－")</f>
        <v>－</v>
      </c>
    </row>
    <row r="149" spans="1:7" ht="18" customHeight="1">
      <c r="A149" s="67"/>
      <c r="B149" s="80" t="s">
        <v>270</v>
      </c>
      <c r="C149" s="82" t="s">
        <v>262</v>
      </c>
      <c r="D149" s="68"/>
      <c r="E149" s="68"/>
      <c r="F149" s="65" t="str">
        <f t="shared" si="10"/>
        <v>－</v>
      </c>
      <c r="G149" s="66" t="str">
        <f t="shared" si="11"/>
        <v>－</v>
      </c>
    </row>
    <row r="150" spans="1:7" ht="18" customHeight="1">
      <c r="A150" s="67"/>
      <c r="B150" s="76" t="s">
        <v>174</v>
      </c>
      <c r="C150" s="79" t="s">
        <v>262</v>
      </c>
      <c r="D150" s="68"/>
      <c r="E150" s="68"/>
      <c r="F150" s="65" t="str">
        <f t="shared" si="10"/>
        <v>－</v>
      </c>
      <c r="G150" s="66" t="str">
        <f t="shared" si="11"/>
        <v>－</v>
      </c>
    </row>
    <row r="151" spans="1:7" ht="18" customHeight="1">
      <c r="A151" s="67"/>
      <c r="B151" s="76" t="s">
        <v>271</v>
      </c>
      <c r="C151" s="79" t="s">
        <v>262</v>
      </c>
      <c r="D151" s="68"/>
      <c r="E151" s="68"/>
      <c r="F151" s="65" t="str">
        <f t="shared" si="10"/>
        <v>－</v>
      </c>
      <c r="G151" s="66" t="str">
        <f t="shared" si="11"/>
        <v>－</v>
      </c>
    </row>
    <row r="152" spans="1:7" ht="18" customHeight="1">
      <c r="A152" s="67"/>
      <c r="B152" s="76" t="s">
        <v>175</v>
      </c>
      <c r="C152" s="79" t="s">
        <v>263</v>
      </c>
      <c r="D152" s="68"/>
      <c r="E152" s="68"/>
      <c r="F152" s="65" t="str">
        <f t="shared" si="10"/>
        <v>－</v>
      </c>
      <c r="G152" s="66" t="str">
        <f t="shared" si="11"/>
        <v>－</v>
      </c>
    </row>
    <row r="153" spans="1:7" ht="18" customHeight="1">
      <c r="A153" s="67"/>
      <c r="B153" s="76" t="s">
        <v>176</v>
      </c>
      <c r="C153" s="79" t="s">
        <v>263</v>
      </c>
      <c r="D153" s="68"/>
      <c r="E153" s="68"/>
      <c r="F153" s="65" t="str">
        <f t="shared" si="10"/>
        <v>－</v>
      </c>
      <c r="G153" s="66" t="str">
        <f t="shared" si="11"/>
        <v>－</v>
      </c>
    </row>
    <row r="154" spans="1:7" ht="30" customHeight="1">
      <c r="A154" s="67"/>
      <c r="B154" s="76" t="s">
        <v>272</v>
      </c>
      <c r="C154" s="79" t="s">
        <v>263</v>
      </c>
      <c r="D154" s="68"/>
      <c r="E154" s="68"/>
      <c r="F154" s="65" t="str">
        <f t="shared" si="10"/>
        <v>－</v>
      </c>
      <c r="G154" s="66" t="str">
        <f t="shared" si="11"/>
        <v>－</v>
      </c>
    </row>
    <row r="155" spans="1:7" ht="18" customHeight="1">
      <c r="A155" s="67"/>
      <c r="B155" s="76" t="s">
        <v>177</v>
      </c>
      <c r="C155" s="79" t="s">
        <v>263</v>
      </c>
      <c r="D155" s="68"/>
      <c r="E155" s="68"/>
      <c r="F155" s="65" t="str">
        <f t="shared" si="10"/>
        <v>－</v>
      </c>
      <c r="G155" s="66" t="str">
        <f t="shared" si="11"/>
        <v>－</v>
      </c>
    </row>
    <row r="156" spans="1:7" ht="18" customHeight="1">
      <c r="A156" s="67"/>
      <c r="B156" s="76" t="s">
        <v>86</v>
      </c>
      <c r="C156" s="79" t="s">
        <v>263</v>
      </c>
      <c r="D156" s="68"/>
      <c r="E156" s="68"/>
      <c r="F156" s="65" t="str">
        <f t="shared" si="10"/>
        <v>－</v>
      </c>
      <c r="G156" s="66" t="str">
        <f t="shared" si="11"/>
        <v>－</v>
      </c>
    </row>
    <row r="157" spans="1:7" ht="18" customHeight="1">
      <c r="A157" s="67"/>
      <c r="B157" s="76" t="s">
        <v>178</v>
      </c>
      <c r="C157" s="79" t="s">
        <v>263</v>
      </c>
      <c r="D157" s="68"/>
      <c r="E157" s="68"/>
      <c r="F157" s="65" t="str">
        <f t="shared" si="10"/>
        <v>－</v>
      </c>
      <c r="G157" s="66" t="str">
        <f t="shared" si="11"/>
        <v>－</v>
      </c>
    </row>
    <row r="158" spans="1:7" ht="18" customHeight="1">
      <c r="A158" s="67"/>
      <c r="B158" s="76" t="s">
        <v>179</v>
      </c>
      <c r="C158" s="79" t="s">
        <v>263</v>
      </c>
      <c r="D158" s="68"/>
      <c r="E158" s="68"/>
      <c r="F158" s="65" t="str">
        <f t="shared" si="10"/>
        <v>－</v>
      </c>
      <c r="G158" s="66" t="str">
        <f t="shared" si="11"/>
        <v>－</v>
      </c>
    </row>
    <row r="159" spans="1:7" ht="18" customHeight="1">
      <c r="A159" s="67"/>
      <c r="B159" s="76" t="s">
        <v>87</v>
      </c>
      <c r="C159" s="79" t="s">
        <v>263</v>
      </c>
      <c r="D159" s="68"/>
      <c r="E159" s="68"/>
      <c r="F159" s="65" t="str">
        <f t="shared" si="10"/>
        <v>－</v>
      </c>
      <c r="G159" s="66" t="str">
        <f t="shared" si="11"/>
        <v>－</v>
      </c>
    </row>
    <row r="160" spans="1:7" ht="18" customHeight="1">
      <c r="A160" s="63"/>
      <c r="B160" s="75"/>
      <c r="C160" s="75"/>
      <c r="D160" s="64"/>
      <c r="E160" s="64"/>
      <c r="F160" s="65" t="str">
        <f t="shared" si="10"/>
        <v>－</v>
      </c>
      <c r="G160" s="66" t="str">
        <f t="shared" si="11"/>
        <v>－</v>
      </c>
    </row>
    <row r="161" spans="1:7" ht="18" customHeight="1">
      <c r="A161" s="63"/>
      <c r="B161" s="75"/>
      <c r="C161" s="75"/>
      <c r="D161" s="64"/>
      <c r="E161" s="64"/>
      <c r="F161" s="65" t="str">
        <f t="shared" si="10"/>
        <v>－</v>
      </c>
      <c r="G161" s="66" t="str">
        <f t="shared" si="11"/>
        <v>－</v>
      </c>
    </row>
    <row r="162" spans="1:3" ht="18" customHeight="1">
      <c r="A162" s="32" t="s">
        <v>31</v>
      </c>
      <c r="B162" s="74"/>
      <c r="C162" s="74"/>
    </row>
    <row r="163" spans="1:3" ht="18" customHeight="1">
      <c r="A163" s="32"/>
      <c r="B163" s="74"/>
      <c r="C163" s="74"/>
    </row>
    <row r="164" spans="1:8" ht="18" customHeight="1" thickBot="1">
      <c r="A164" s="8"/>
      <c r="B164" s="74"/>
      <c r="C164" s="74"/>
      <c r="D164" s="45"/>
      <c r="E164" s="45"/>
      <c r="F164" s="45"/>
      <c r="G164" s="46"/>
      <c r="H164" s="47"/>
    </row>
    <row r="165" spans="1:8" ht="20.25" customHeight="1" thickBot="1">
      <c r="A165" s="23" t="s">
        <v>0</v>
      </c>
      <c r="B165" s="73"/>
      <c r="C165" s="73"/>
      <c r="D165" s="62" t="s">
        <v>4</v>
      </c>
      <c r="E165" s="48">
        <f>E167+E199+E252+E267</f>
        <v>0</v>
      </c>
      <c r="F165" s="49" t="s">
        <v>7</v>
      </c>
      <c r="G165" s="50">
        <f>G167+G199+G252+G267</f>
        <v>0</v>
      </c>
      <c r="H165" s="47"/>
    </row>
    <row r="166" spans="1:8" ht="18" customHeight="1">
      <c r="A166" s="8"/>
      <c r="B166" s="74"/>
      <c r="C166" s="74"/>
      <c r="D166" s="45"/>
      <c r="E166" s="45"/>
      <c r="F166" s="45"/>
      <c r="G166" s="46"/>
      <c r="H166" s="47"/>
    </row>
    <row r="167" spans="1:7" ht="18" customHeight="1">
      <c r="A167" s="9" t="s">
        <v>34</v>
      </c>
      <c r="B167" s="74"/>
      <c r="C167" s="74"/>
      <c r="D167" s="21" t="s">
        <v>5</v>
      </c>
      <c r="E167" s="42">
        <f>SUM(F171:F183)+SUM(F189:F195)</f>
        <v>0</v>
      </c>
      <c r="F167" s="43" t="s">
        <v>7</v>
      </c>
      <c r="G167" s="44">
        <f>SUM(G171:G183)+SUM(G189:G195)</f>
        <v>0</v>
      </c>
    </row>
    <row r="168" spans="1:6" ht="18" customHeight="1">
      <c r="A168" s="8"/>
      <c r="B168" s="74"/>
      <c r="C168" s="74"/>
      <c r="D168" s="21"/>
      <c r="E168" s="21"/>
      <c r="F168" s="21"/>
    </row>
    <row r="169" spans="1:6" ht="18" customHeight="1">
      <c r="A169" s="9" t="s">
        <v>14</v>
      </c>
      <c r="B169" s="74"/>
      <c r="C169" s="74"/>
      <c r="D169" s="21"/>
      <c r="E169" s="21"/>
      <c r="F169" s="21"/>
    </row>
    <row r="170" spans="1:6" s="31" customFormat="1" ht="60" customHeight="1">
      <c r="A170" s="29" t="s">
        <v>10</v>
      </c>
      <c r="B170" s="30" t="s">
        <v>293</v>
      </c>
      <c r="C170" s="30" t="s">
        <v>260</v>
      </c>
      <c r="D170" s="30" t="s">
        <v>1</v>
      </c>
      <c r="E170" s="30" t="s">
        <v>2</v>
      </c>
      <c r="F170" s="30" t="s">
        <v>3</v>
      </c>
    </row>
    <row r="171" spans="1:7" ht="18" customHeight="1">
      <c r="A171" s="63"/>
      <c r="B171" s="75" t="s">
        <v>295</v>
      </c>
      <c r="C171" s="82" t="s">
        <v>262</v>
      </c>
      <c r="D171" s="64"/>
      <c r="E171" s="64"/>
      <c r="F171" s="65" t="str">
        <f aca="true" t="shared" si="12" ref="F171:F183">IF(A171=1,1*D171*E171,"－")</f>
        <v>－</v>
      </c>
      <c r="G171" s="66" t="str">
        <f aca="true" t="shared" si="13" ref="G171:G183">IF(A171=1,1*D171*2,"－")</f>
        <v>－</v>
      </c>
    </row>
    <row r="172" spans="1:7" ht="30" customHeight="1">
      <c r="A172" s="63"/>
      <c r="B172" s="75" t="s">
        <v>180</v>
      </c>
      <c r="C172" s="79" t="s">
        <v>262</v>
      </c>
      <c r="D172" s="64"/>
      <c r="E172" s="64"/>
      <c r="F172" s="65" t="str">
        <f t="shared" si="12"/>
        <v>－</v>
      </c>
      <c r="G172" s="66" t="str">
        <f t="shared" si="13"/>
        <v>－</v>
      </c>
    </row>
    <row r="173" spans="1:7" ht="30" customHeight="1">
      <c r="A173" s="63"/>
      <c r="B173" s="75" t="s">
        <v>181</v>
      </c>
      <c r="C173" s="79" t="s">
        <v>263</v>
      </c>
      <c r="D173" s="64"/>
      <c r="E173" s="64"/>
      <c r="F173" s="65" t="str">
        <f t="shared" si="12"/>
        <v>－</v>
      </c>
      <c r="G173" s="66" t="str">
        <f t="shared" si="13"/>
        <v>－</v>
      </c>
    </row>
    <row r="174" spans="1:7" ht="30" customHeight="1">
      <c r="A174" s="63"/>
      <c r="B174" s="75" t="s">
        <v>182</v>
      </c>
      <c r="C174" s="79" t="s">
        <v>263</v>
      </c>
      <c r="D174" s="64"/>
      <c r="E174" s="64"/>
      <c r="F174" s="65" t="str">
        <f t="shared" si="12"/>
        <v>－</v>
      </c>
      <c r="G174" s="66" t="str">
        <f t="shared" si="13"/>
        <v>－</v>
      </c>
    </row>
    <row r="175" spans="1:7" ht="18" customHeight="1">
      <c r="A175" s="63"/>
      <c r="B175" s="75" t="s">
        <v>88</v>
      </c>
      <c r="C175" s="79" t="s">
        <v>263</v>
      </c>
      <c r="D175" s="64"/>
      <c r="E175" s="64"/>
      <c r="F175" s="65" t="str">
        <f t="shared" si="12"/>
        <v>－</v>
      </c>
      <c r="G175" s="66" t="str">
        <f t="shared" si="13"/>
        <v>－</v>
      </c>
    </row>
    <row r="176" spans="1:7" ht="18" customHeight="1">
      <c r="A176" s="63"/>
      <c r="B176" s="75" t="s">
        <v>183</v>
      </c>
      <c r="C176" s="79" t="s">
        <v>263</v>
      </c>
      <c r="D176" s="64"/>
      <c r="E176" s="64"/>
      <c r="F176" s="65" t="str">
        <f t="shared" si="12"/>
        <v>－</v>
      </c>
      <c r="G176" s="66" t="str">
        <f t="shared" si="13"/>
        <v>－</v>
      </c>
    </row>
    <row r="177" spans="1:7" ht="18" customHeight="1">
      <c r="A177" s="63"/>
      <c r="B177" s="75" t="s">
        <v>184</v>
      </c>
      <c r="C177" s="79" t="s">
        <v>263</v>
      </c>
      <c r="D177" s="64"/>
      <c r="E177" s="64"/>
      <c r="F177" s="65" t="str">
        <f t="shared" si="12"/>
        <v>－</v>
      </c>
      <c r="G177" s="66" t="str">
        <f t="shared" si="13"/>
        <v>－</v>
      </c>
    </row>
    <row r="178" spans="1:7" ht="18" customHeight="1">
      <c r="A178" s="63"/>
      <c r="B178" s="75" t="s">
        <v>126</v>
      </c>
      <c r="C178" s="79" t="s">
        <v>263</v>
      </c>
      <c r="D178" s="64"/>
      <c r="E178" s="64"/>
      <c r="F178" s="65" t="str">
        <f t="shared" si="12"/>
        <v>－</v>
      </c>
      <c r="G178" s="66" t="str">
        <f t="shared" si="13"/>
        <v>－</v>
      </c>
    </row>
    <row r="179" spans="1:7" ht="18" customHeight="1">
      <c r="A179" s="63"/>
      <c r="B179" s="81" t="s">
        <v>273</v>
      </c>
      <c r="C179" s="82" t="s">
        <v>263</v>
      </c>
      <c r="D179" s="64"/>
      <c r="E179" s="64"/>
      <c r="F179" s="65" t="str">
        <f t="shared" si="12"/>
        <v>－</v>
      </c>
      <c r="G179" s="66" t="str">
        <f t="shared" si="13"/>
        <v>－</v>
      </c>
    </row>
    <row r="180" spans="1:7" ht="18" customHeight="1">
      <c r="A180" s="63"/>
      <c r="B180" s="75" t="s">
        <v>89</v>
      </c>
      <c r="C180" s="79" t="s">
        <v>263</v>
      </c>
      <c r="D180" s="64"/>
      <c r="E180" s="64"/>
      <c r="F180" s="65" t="str">
        <f t="shared" si="12"/>
        <v>－</v>
      </c>
      <c r="G180" s="66" t="str">
        <f t="shared" si="13"/>
        <v>－</v>
      </c>
    </row>
    <row r="181" spans="1:7" ht="30" customHeight="1">
      <c r="A181" s="63"/>
      <c r="B181" s="81" t="s">
        <v>274</v>
      </c>
      <c r="C181" s="82" t="s">
        <v>263</v>
      </c>
      <c r="D181" s="64"/>
      <c r="E181" s="64"/>
      <c r="F181" s="65" t="str">
        <f t="shared" si="12"/>
        <v>－</v>
      </c>
      <c r="G181" s="66" t="str">
        <f t="shared" si="13"/>
        <v>－</v>
      </c>
    </row>
    <row r="182" spans="1:7" ht="18" customHeight="1">
      <c r="A182" s="63"/>
      <c r="B182" s="75"/>
      <c r="C182" s="75"/>
      <c r="D182" s="64"/>
      <c r="E182" s="64"/>
      <c r="F182" s="65" t="str">
        <f t="shared" si="12"/>
        <v>－</v>
      </c>
      <c r="G182" s="66" t="str">
        <f t="shared" si="13"/>
        <v>－</v>
      </c>
    </row>
    <row r="183" spans="1:7" ht="18" customHeight="1">
      <c r="A183" s="63"/>
      <c r="B183" s="75"/>
      <c r="C183" s="75"/>
      <c r="D183" s="64"/>
      <c r="E183" s="64"/>
      <c r="F183" s="65" t="str">
        <f t="shared" si="12"/>
        <v>－</v>
      </c>
      <c r="G183" s="66" t="str">
        <f t="shared" si="13"/>
        <v>－</v>
      </c>
    </row>
    <row r="184" spans="1:3" ht="18" customHeight="1">
      <c r="A184" s="32" t="s">
        <v>31</v>
      </c>
      <c r="B184" s="74"/>
      <c r="C184" s="74"/>
    </row>
    <row r="185" spans="1:3" ht="18" customHeight="1">
      <c r="A185" s="32"/>
      <c r="B185" s="74"/>
      <c r="C185" s="74"/>
    </row>
    <row r="186" spans="1:3" ht="18" customHeight="1">
      <c r="A186" s="8"/>
      <c r="B186" s="74"/>
      <c r="C186" s="74"/>
    </row>
    <row r="187" spans="1:6" ht="18" customHeight="1">
      <c r="A187" s="9" t="s">
        <v>15</v>
      </c>
      <c r="B187" s="74"/>
      <c r="C187" s="74"/>
      <c r="D187" s="21"/>
      <c r="E187" s="21"/>
      <c r="F187" s="21"/>
    </row>
    <row r="188" spans="1:6" s="31" customFormat="1" ht="60" customHeight="1">
      <c r="A188" s="29" t="s">
        <v>10</v>
      </c>
      <c r="B188" s="30" t="s">
        <v>293</v>
      </c>
      <c r="C188" s="30" t="s">
        <v>260</v>
      </c>
      <c r="D188" s="30" t="s">
        <v>1</v>
      </c>
      <c r="E188" s="30" t="s">
        <v>2</v>
      </c>
      <c r="F188" s="30" t="s">
        <v>3</v>
      </c>
    </row>
    <row r="189" spans="1:7" ht="18" customHeight="1">
      <c r="A189" s="67"/>
      <c r="B189" s="76" t="s">
        <v>90</v>
      </c>
      <c r="C189" s="78" t="s">
        <v>261</v>
      </c>
      <c r="D189" s="64"/>
      <c r="E189" s="64"/>
      <c r="F189" s="65" t="str">
        <f aca="true" t="shared" si="14" ref="F189:F195">IF(A189=1,1*D189*E189,"－")</f>
        <v>－</v>
      </c>
      <c r="G189" s="66" t="str">
        <f aca="true" t="shared" si="15" ref="G189:G195">IF(A189=1,1*D189*2,"－")</f>
        <v>－</v>
      </c>
    </row>
    <row r="190" spans="1:7" ht="18" customHeight="1">
      <c r="A190" s="67"/>
      <c r="B190" s="76" t="s">
        <v>91</v>
      </c>
      <c r="C190" s="79" t="s">
        <v>262</v>
      </c>
      <c r="D190" s="64"/>
      <c r="E190" s="64"/>
      <c r="F190" s="65" t="str">
        <f t="shared" si="14"/>
        <v>－</v>
      </c>
      <c r="G190" s="66" t="str">
        <f t="shared" si="15"/>
        <v>－</v>
      </c>
    </row>
    <row r="191" spans="1:7" ht="18" customHeight="1">
      <c r="A191" s="67"/>
      <c r="B191" s="76" t="s">
        <v>92</v>
      </c>
      <c r="C191" s="79" t="s">
        <v>263</v>
      </c>
      <c r="D191" s="64"/>
      <c r="E191" s="64"/>
      <c r="F191" s="65" t="str">
        <f t="shared" si="14"/>
        <v>－</v>
      </c>
      <c r="G191" s="66" t="str">
        <f t="shared" si="15"/>
        <v>－</v>
      </c>
    </row>
    <row r="192" spans="1:7" ht="18" customHeight="1">
      <c r="A192" s="67"/>
      <c r="B192" s="76" t="s">
        <v>93</v>
      </c>
      <c r="C192" s="79" t="s">
        <v>263</v>
      </c>
      <c r="D192" s="64"/>
      <c r="E192" s="64"/>
      <c r="F192" s="65" t="str">
        <f t="shared" si="14"/>
        <v>－</v>
      </c>
      <c r="G192" s="66" t="str">
        <f t="shared" si="15"/>
        <v>－</v>
      </c>
    </row>
    <row r="193" spans="1:7" ht="18" customHeight="1">
      <c r="A193" s="67"/>
      <c r="B193" s="76" t="s">
        <v>185</v>
      </c>
      <c r="C193" s="79" t="s">
        <v>263</v>
      </c>
      <c r="D193" s="64"/>
      <c r="E193" s="64"/>
      <c r="F193" s="65" t="str">
        <f t="shared" si="14"/>
        <v>－</v>
      </c>
      <c r="G193" s="66" t="str">
        <f t="shared" si="15"/>
        <v>－</v>
      </c>
    </row>
    <row r="194" spans="1:7" ht="18" customHeight="1">
      <c r="A194" s="63"/>
      <c r="B194" s="75"/>
      <c r="C194" s="75"/>
      <c r="D194" s="64"/>
      <c r="E194" s="64"/>
      <c r="F194" s="65" t="str">
        <f t="shared" si="14"/>
        <v>－</v>
      </c>
      <c r="G194" s="66" t="str">
        <f t="shared" si="15"/>
        <v>－</v>
      </c>
    </row>
    <row r="195" spans="1:7" ht="18" customHeight="1">
      <c r="A195" s="63"/>
      <c r="B195" s="75"/>
      <c r="C195" s="75"/>
      <c r="D195" s="64"/>
      <c r="E195" s="64"/>
      <c r="F195" s="65" t="str">
        <f t="shared" si="14"/>
        <v>－</v>
      </c>
      <c r="G195" s="66" t="str">
        <f t="shared" si="15"/>
        <v>－</v>
      </c>
    </row>
    <row r="196" spans="1:3" ht="18" customHeight="1">
      <c r="A196" s="32" t="s">
        <v>31</v>
      </c>
      <c r="B196" s="74"/>
      <c r="C196" s="74"/>
    </row>
    <row r="197" spans="1:3" ht="18" customHeight="1">
      <c r="A197" s="32"/>
      <c r="B197" s="74"/>
      <c r="C197" s="74"/>
    </row>
    <row r="198" spans="1:3" ht="18" customHeight="1">
      <c r="A198" s="8"/>
      <c r="B198" s="74"/>
      <c r="C198" s="74"/>
    </row>
    <row r="199" spans="1:7" ht="18" customHeight="1">
      <c r="A199" s="9" t="s">
        <v>16</v>
      </c>
      <c r="B199" s="74"/>
      <c r="C199" s="74"/>
      <c r="D199" s="62" t="s">
        <v>5</v>
      </c>
      <c r="E199" s="42">
        <f>SUM(F203:F225)+SUM(F231:F239)+SUM(F245:F248)</f>
        <v>0</v>
      </c>
      <c r="F199" s="43" t="s">
        <v>7</v>
      </c>
      <c r="G199" s="44">
        <f>SUM(G203:G225)+SUM(G231:G239)+SUM(G245:G248)</f>
        <v>0</v>
      </c>
    </row>
    <row r="200" spans="1:6" ht="18" customHeight="1">
      <c r="A200" s="9"/>
      <c r="B200" s="74"/>
      <c r="C200" s="74"/>
      <c r="E200" s="41"/>
      <c r="F200" s="41"/>
    </row>
    <row r="201" spans="1:7" ht="18" customHeight="1">
      <c r="A201" s="9" t="s">
        <v>17</v>
      </c>
      <c r="B201" s="74"/>
      <c r="C201" s="74"/>
      <c r="E201" s="24"/>
      <c r="F201" s="25"/>
      <c r="G201" s="24"/>
    </row>
    <row r="202" spans="1:6" s="31" customFormat="1" ht="60" customHeight="1">
      <c r="A202" s="29" t="s">
        <v>10</v>
      </c>
      <c r="B202" s="30" t="s">
        <v>293</v>
      </c>
      <c r="C202" s="30" t="s">
        <v>260</v>
      </c>
      <c r="D202" s="30" t="s">
        <v>1</v>
      </c>
      <c r="E202" s="30" t="s">
        <v>2</v>
      </c>
      <c r="F202" s="30" t="s">
        <v>3</v>
      </c>
    </row>
    <row r="203" spans="1:7" ht="18" customHeight="1">
      <c r="A203" s="67"/>
      <c r="B203" s="76" t="s">
        <v>186</v>
      </c>
      <c r="C203" s="78" t="s">
        <v>261</v>
      </c>
      <c r="D203" s="68"/>
      <c r="E203" s="68"/>
      <c r="F203" s="65" t="str">
        <f aca="true" t="shared" si="16" ref="F203:F225">IF(A203=1,1*D203*E203,"－")</f>
        <v>－</v>
      </c>
      <c r="G203" s="66" t="str">
        <f aca="true" t="shared" si="17" ref="G203:G225">IF(A203=1,1*D203*2,"－")</f>
        <v>－</v>
      </c>
    </row>
    <row r="204" spans="1:7" ht="18" customHeight="1">
      <c r="A204" s="63"/>
      <c r="B204" s="75" t="s">
        <v>94</v>
      </c>
      <c r="C204" s="78" t="s">
        <v>261</v>
      </c>
      <c r="D204" s="64"/>
      <c r="E204" s="64"/>
      <c r="F204" s="65" t="str">
        <f t="shared" si="16"/>
        <v>－</v>
      </c>
      <c r="G204" s="66" t="str">
        <f t="shared" si="17"/>
        <v>－</v>
      </c>
    </row>
    <row r="205" spans="1:7" ht="18" customHeight="1">
      <c r="A205" s="67"/>
      <c r="B205" s="84" t="s">
        <v>296</v>
      </c>
      <c r="C205" s="78" t="s">
        <v>261</v>
      </c>
      <c r="D205" s="68"/>
      <c r="E205" s="68"/>
      <c r="F205" s="65" t="str">
        <f t="shared" si="16"/>
        <v>－</v>
      </c>
      <c r="G205" s="66" t="str">
        <f t="shared" si="17"/>
        <v>－</v>
      </c>
    </row>
    <row r="206" spans="1:7" ht="18" customHeight="1">
      <c r="A206" s="67"/>
      <c r="B206" s="86" t="s">
        <v>298</v>
      </c>
      <c r="C206" s="87" t="s">
        <v>261</v>
      </c>
      <c r="D206" s="68"/>
      <c r="E206" s="68"/>
      <c r="F206" s="65" t="str">
        <f t="shared" si="16"/>
        <v>－</v>
      </c>
      <c r="G206" s="66" t="str">
        <f t="shared" si="17"/>
        <v>－</v>
      </c>
    </row>
    <row r="207" spans="1:7" ht="18" customHeight="1">
      <c r="A207" s="67"/>
      <c r="B207" s="76" t="s">
        <v>187</v>
      </c>
      <c r="C207" s="78" t="s">
        <v>261</v>
      </c>
      <c r="D207" s="68"/>
      <c r="E207" s="68"/>
      <c r="F207" s="65" t="str">
        <f t="shared" si="16"/>
        <v>－</v>
      </c>
      <c r="G207" s="66" t="str">
        <f t="shared" si="17"/>
        <v>－</v>
      </c>
    </row>
    <row r="208" spans="1:7" ht="18" customHeight="1">
      <c r="A208" s="67"/>
      <c r="B208" s="76" t="s">
        <v>188</v>
      </c>
      <c r="C208" s="78" t="s">
        <v>261</v>
      </c>
      <c r="D208" s="68"/>
      <c r="E208" s="68"/>
      <c r="F208" s="65" t="str">
        <f t="shared" si="16"/>
        <v>－</v>
      </c>
      <c r="G208" s="66" t="str">
        <f t="shared" si="17"/>
        <v>－</v>
      </c>
    </row>
    <row r="209" spans="1:7" ht="18" customHeight="1">
      <c r="A209" s="67"/>
      <c r="B209" s="76" t="s">
        <v>189</v>
      </c>
      <c r="C209" s="78" t="s">
        <v>261</v>
      </c>
      <c r="D209" s="68"/>
      <c r="E209" s="68"/>
      <c r="F209" s="65" t="str">
        <f t="shared" si="16"/>
        <v>－</v>
      </c>
      <c r="G209" s="66" t="str">
        <f t="shared" si="17"/>
        <v>－</v>
      </c>
    </row>
    <row r="210" spans="1:7" ht="18" customHeight="1">
      <c r="A210" s="67"/>
      <c r="B210" s="76" t="s">
        <v>190</v>
      </c>
      <c r="C210" s="78" t="s">
        <v>261</v>
      </c>
      <c r="D210" s="68"/>
      <c r="E210" s="68"/>
      <c r="F210" s="65" t="str">
        <f t="shared" si="16"/>
        <v>－</v>
      </c>
      <c r="G210" s="66" t="str">
        <f t="shared" si="17"/>
        <v>－</v>
      </c>
    </row>
    <row r="211" spans="1:7" ht="30" customHeight="1">
      <c r="A211" s="67"/>
      <c r="B211" s="76" t="s">
        <v>191</v>
      </c>
      <c r="C211" s="78" t="s">
        <v>261</v>
      </c>
      <c r="D211" s="68"/>
      <c r="E211" s="68"/>
      <c r="F211" s="65" t="str">
        <f t="shared" si="16"/>
        <v>－</v>
      </c>
      <c r="G211" s="66" t="str">
        <f t="shared" si="17"/>
        <v>－</v>
      </c>
    </row>
    <row r="212" spans="1:7" ht="18" customHeight="1">
      <c r="A212" s="67"/>
      <c r="B212" s="76" t="s">
        <v>192</v>
      </c>
      <c r="C212" s="78" t="s">
        <v>261</v>
      </c>
      <c r="D212" s="68"/>
      <c r="E212" s="68"/>
      <c r="F212" s="65" t="str">
        <f t="shared" si="16"/>
        <v>－</v>
      </c>
      <c r="G212" s="66" t="str">
        <f t="shared" si="17"/>
        <v>－</v>
      </c>
    </row>
    <row r="213" spans="1:7" ht="18" customHeight="1">
      <c r="A213" s="67"/>
      <c r="B213" s="76" t="s">
        <v>193</v>
      </c>
      <c r="C213" s="78" t="s">
        <v>261</v>
      </c>
      <c r="D213" s="68"/>
      <c r="E213" s="68"/>
      <c r="F213" s="65" t="str">
        <f t="shared" si="16"/>
        <v>－</v>
      </c>
      <c r="G213" s="66" t="str">
        <f t="shared" si="17"/>
        <v>－</v>
      </c>
    </row>
    <row r="214" spans="1:7" ht="30" customHeight="1">
      <c r="A214" s="67"/>
      <c r="B214" s="76" t="s">
        <v>194</v>
      </c>
      <c r="C214" s="78" t="s">
        <v>261</v>
      </c>
      <c r="D214" s="68"/>
      <c r="E214" s="68"/>
      <c r="F214" s="65" t="str">
        <f t="shared" si="16"/>
        <v>－</v>
      </c>
      <c r="G214" s="66" t="str">
        <f t="shared" si="17"/>
        <v>－</v>
      </c>
    </row>
    <row r="215" spans="1:7" ht="18" customHeight="1">
      <c r="A215" s="67"/>
      <c r="B215" s="76" t="s">
        <v>195</v>
      </c>
      <c r="C215" s="78" t="s">
        <v>261</v>
      </c>
      <c r="D215" s="68"/>
      <c r="E215" s="68"/>
      <c r="F215" s="65" t="str">
        <f t="shared" si="16"/>
        <v>－</v>
      </c>
      <c r="G215" s="66" t="str">
        <f t="shared" si="17"/>
        <v>－</v>
      </c>
    </row>
    <row r="216" spans="1:7" ht="18" customHeight="1">
      <c r="A216" s="67"/>
      <c r="B216" s="76" t="s">
        <v>95</v>
      </c>
      <c r="C216" s="78" t="s">
        <v>261</v>
      </c>
      <c r="D216" s="68"/>
      <c r="E216" s="68"/>
      <c r="F216" s="65" t="str">
        <f t="shared" si="16"/>
        <v>－</v>
      </c>
      <c r="G216" s="66" t="str">
        <f t="shared" si="17"/>
        <v>－</v>
      </c>
    </row>
    <row r="217" spans="1:7" ht="18" customHeight="1">
      <c r="A217" s="67"/>
      <c r="B217" s="76" t="s">
        <v>96</v>
      </c>
      <c r="C217" s="78" t="s">
        <v>261</v>
      </c>
      <c r="D217" s="68"/>
      <c r="E217" s="68"/>
      <c r="F217" s="65" t="str">
        <f t="shared" si="16"/>
        <v>－</v>
      </c>
      <c r="G217" s="66" t="str">
        <f t="shared" si="17"/>
        <v>－</v>
      </c>
    </row>
    <row r="218" spans="1:7" ht="18" customHeight="1">
      <c r="A218" s="67"/>
      <c r="B218" s="76" t="s">
        <v>275</v>
      </c>
      <c r="C218" s="79" t="s">
        <v>262</v>
      </c>
      <c r="D218" s="68"/>
      <c r="E218" s="68"/>
      <c r="F218" s="65" t="str">
        <f t="shared" si="16"/>
        <v>－</v>
      </c>
      <c r="G218" s="66" t="str">
        <f t="shared" si="17"/>
        <v>－</v>
      </c>
    </row>
    <row r="219" spans="1:7" ht="18" customHeight="1">
      <c r="A219" s="67"/>
      <c r="B219" s="84" t="s">
        <v>97</v>
      </c>
      <c r="C219" s="79" t="s">
        <v>262</v>
      </c>
      <c r="D219" s="68"/>
      <c r="E219" s="68"/>
      <c r="F219" s="65" t="str">
        <f t="shared" si="16"/>
        <v>－</v>
      </c>
      <c r="G219" s="66" t="str">
        <f t="shared" si="17"/>
        <v>－</v>
      </c>
    </row>
    <row r="220" spans="1:7" ht="18" customHeight="1">
      <c r="A220" s="67"/>
      <c r="B220" s="84" t="s">
        <v>98</v>
      </c>
      <c r="C220" s="79" t="s">
        <v>262</v>
      </c>
      <c r="D220" s="68"/>
      <c r="E220" s="68"/>
      <c r="F220" s="65" t="str">
        <f t="shared" si="16"/>
        <v>－</v>
      </c>
      <c r="G220" s="66" t="str">
        <f t="shared" si="17"/>
        <v>－</v>
      </c>
    </row>
    <row r="221" spans="1:7" ht="30" customHeight="1">
      <c r="A221" s="67"/>
      <c r="B221" s="76" t="s">
        <v>196</v>
      </c>
      <c r="C221" s="79" t="s">
        <v>263</v>
      </c>
      <c r="D221" s="68"/>
      <c r="E221" s="68"/>
      <c r="F221" s="65" t="str">
        <f t="shared" si="16"/>
        <v>－</v>
      </c>
      <c r="G221" s="66" t="str">
        <f t="shared" si="17"/>
        <v>－</v>
      </c>
    </row>
    <row r="222" spans="1:7" ht="18" customHeight="1">
      <c r="A222" s="67"/>
      <c r="B222" s="76" t="s">
        <v>294</v>
      </c>
      <c r="C222" s="79" t="s">
        <v>263</v>
      </c>
      <c r="D222" s="68"/>
      <c r="E222" s="68"/>
      <c r="F222" s="65" t="str">
        <f t="shared" si="16"/>
        <v>－</v>
      </c>
      <c r="G222" s="66" t="str">
        <f t="shared" si="17"/>
        <v>－</v>
      </c>
    </row>
    <row r="223" spans="1:7" ht="18" customHeight="1">
      <c r="A223" s="67"/>
      <c r="B223" s="80" t="s">
        <v>276</v>
      </c>
      <c r="C223" s="82" t="s">
        <v>263</v>
      </c>
      <c r="D223" s="68"/>
      <c r="E223" s="68"/>
      <c r="F223" s="65" t="str">
        <f t="shared" si="16"/>
        <v>－</v>
      </c>
      <c r="G223" s="66" t="str">
        <f t="shared" si="17"/>
        <v>－</v>
      </c>
    </row>
    <row r="224" spans="1:7" ht="18" customHeight="1">
      <c r="A224" s="63"/>
      <c r="B224" s="75"/>
      <c r="C224" s="76"/>
      <c r="D224" s="68"/>
      <c r="E224" s="68"/>
      <c r="F224" s="65" t="str">
        <f t="shared" si="16"/>
        <v>－</v>
      </c>
      <c r="G224" s="66" t="str">
        <f t="shared" si="17"/>
        <v>－</v>
      </c>
    </row>
    <row r="225" spans="1:7" ht="18" customHeight="1">
      <c r="A225" s="63"/>
      <c r="B225" s="75"/>
      <c r="C225" s="76"/>
      <c r="D225" s="68"/>
      <c r="E225" s="68"/>
      <c r="F225" s="65" t="str">
        <f t="shared" si="16"/>
        <v>－</v>
      </c>
      <c r="G225" s="66" t="str">
        <f t="shared" si="17"/>
        <v>－</v>
      </c>
    </row>
    <row r="226" spans="1:7" ht="18" customHeight="1">
      <c r="A226" s="32" t="s">
        <v>31</v>
      </c>
      <c r="B226" s="74"/>
      <c r="C226" s="74"/>
      <c r="D226" s="24"/>
      <c r="E226" s="24"/>
      <c r="F226" s="39"/>
      <c r="G226" s="40"/>
    </row>
    <row r="227" spans="1:7" ht="18" customHeight="1">
      <c r="A227" s="32"/>
      <c r="B227" s="74"/>
      <c r="C227" s="74"/>
      <c r="D227" s="24"/>
      <c r="E227" s="24"/>
      <c r="F227" s="61"/>
      <c r="G227" s="40"/>
    </row>
    <row r="228" spans="1:7" ht="18" customHeight="1">
      <c r="A228" s="8"/>
      <c r="B228" s="74"/>
      <c r="C228" s="74"/>
      <c r="D228" s="24"/>
      <c r="E228" s="24"/>
      <c r="F228" s="24"/>
      <c r="G228" s="26"/>
    </row>
    <row r="229" spans="1:6" ht="18" customHeight="1">
      <c r="A229" s="9" t="s">
        <v>18</v>
      </c>
      <c r="B229" s="74"/>
      <c r="C229" s="74"/>
      <c r="D229" s="21"/>
      <c r="E229" s="21"/>
      <c r="F229" s="21"/>
    </row>
    <row r="230" spans="1:6" s="31" customFormat="1" ht="60" customHeight="1">
      <c r="A230" s="29" t="s">
        <v>10</v>
      </c>
      <c r="B230" s="30" t="s">
        <v>293</v>
      </c>
      <c r="C230" s="30" t="s">
        <v>260</v>
      </c>
      <c r="D230" s="30" t="s">
        <v>1</v>
      </c>
      <c r="E230" s="30" t="s">
        <v>2</v>
      </c>
      <c r="F230" s="30" t="s">
        <v>3</v>
      </c>
    </row>
    <row r="231" spans="1:7" ht="30" customHeight="1">
      <c r="A231" s="63"/>
      <c r="B231" s="75" t="s">
        <v>197</v>
      </c>
      <c r="C231" s="78" t="s">
        <v>261</v>
      </c>
      <c r="D231" s="64"/>
      <c r="E231" s="64"/>
      <c r="F231" s="65" t="str">
        <f aca="true" t="shared" si="18" ref="F231:F239">IF(A231=1,1*D231*E231,"－")</f>
        <v>－</v>
      </c>
      <c r="G231" s="66" t="str">
        <f aca="true" t="shared" si="19" ref="G231:G239">IF(A231=1,1*D231*2,"－")</f>
        <v>－</v>
      </c>
    </row>
    <row r="232" spans="1:7" ht="18" customHeight="1">
      <c r="A232" s="67"/>
      <c r="B232" s="76" t="s">
        <v>198</v>
      </c>
      <c r="C232" s="78" t="s">
        <v>261</v>
      </c>
      <c r="D232" s="64"/>
      <c r="E232" s="64"/>
      <c r="F232" s="65" t="str">
        <f t="shared" si="18"/>
        <v>－</v>
      </c>
      <c r="G232" s="66" t="str">
        <f t="shared" si="19"/>
        <v>－</v>
      </c>
    </row>
    <row r="233" spans="1:7" ht="18" customHeight="1">
      <c r="A233" s="67"/>
      <c r="B233" s="76" t="s">
        <v>199</v>
      </c>
      <c r="C233" s="78" t="s">
        <v>261</v>
      </c>
      <c r="D233" s="64"/>
      <c r="E233" s="64"/>
      <c r="F233" s="65" t="str">
        <f t="shared" si="18"/>
        <v>－</v>
      </c>
      <c r="G233" s="66" t="str">
        <f t="shared" si="19"/>
        <v>－</v>
      </c>
    </row>
    <row r="234" spans="1:7" ht="18" customHeight="1">
      <c r="A234" s="67"/>
      <c r="B234" s="76" t="s">
        <v>200</v>
      </c>
      <c r="C234" s="79" t="s">
        <v>262</v>
      </c>
      <c r="D234" s="64"/>
      <c r="E234" s="64"/>
      <c r="F234" s="65" t="str">
        <f t="shared" si="18"/>
        <v>－</v>
      </c>
      <c r="G234" s="66" t="str">
        <f t="shared" si="19"/>
        <v>－</v>
      </c>
    </row>
    <row r="235" spans="1:7" ht="18" customHeight="1">
      <c r="A235" s="67"/>
      <c r="B235" s="76" t="s">
        <v>99</v>
      </c>
      <c r="C235" s="79" t="s">
        <v>262</v>
      </c>
      <c r="D235" s="64"/>
      <c r="E235" s="64"/>
      <c r="F235" s="65" t="str">
        <f t="shared" si="18"/>
        <v>－</v>
      </c>
      <c r="G235" s="66" t="str">
        <f t="shared" si="19"/>
        <v>－</v>
      </c>
    </row>
    <row r="236" spans="1:7" ht="30" customHeight="1">
      <c r="A236" s="63"/>
      <c r="B236" s="75" t="s">
        <v>277</v>
      </c>
      <c r="C236" s="82" t="s">
        <v>262</v>
      </c>
      <c r="D236" s="64"/>
      <c r="E236" s="64"/>
      <c r="F236" s="65" t="str">
        <f t="shared" si="18"/>
        <v>－</v>
      </c>
      <c r="G236" s="66" t="str">
        <f t="shared" si="19"/>
        <v>－</v>
      </c>
    </row>
    <row r="237" spans="1:7" ht="30" customHeight="1">
      <c r="A237" s="67"/>
      <c r="B237" s="76" t="s">
        <v>201</v>
      </c>
      <c r="C237" s="79" t="s">
        <v>263</v>
      </c>
      <c r="D237" s="64"/>
      <c r="E237" s="64"/>
      <c r="F237" s="65" t="str">
        <f t="shared" si="18"/>
        <v>－</v>
      </c>
      <c r="G237" s="66" t="str">
        <f t="shared" si="19"/>
        <v>－</v>
      </c>
    </row>
    <row r="238" spans="1:7" ht="18" customHeight="1">
      <c r="A238" s="63"/>
      <c r="B238" s="75"/>
      <c r="C238" s="75"/>
      <c r="D238" s="64"/>
      <c r="E238" s="64"/>
      <c r="F238" s="65" t="str">
        <f t="shared" si="18"/>
        <v>－</v>
      </c>
      <c r="G238" s="66" t="str">
        <f t="shared" si="19"/>
        <v>－</v>
      </c>
    </row>
    <row r="239" spans="1:7" ht="18" customHeight="1">
      <c r="A239" s="63"/>
      <c r="B239" s="75"/>
      <c r="C239" s="75"/>
      <c r="D239" s="64"/>
      <c r="E239" s="64"/>
      <c r="F239" s="65" t="str">
        <f t="shared" si="18"/>
        <v>－</v>
      </c>
      <c r="G239" s="66" t="str">
        <f t="shared" si="19"/>
        <v>－</v>
      </c>
    </row>
    <row r="240" spans="1:3" ht="18" customHeight="1">
      <c r="A240" s="32" t="s">
        <v>31</v>
      </c>
      <c r="B240" s="74"/>
      <c r="C240" s="74"/>
    </row>
    <row r="241" spans="1:3" ht="18" customHeight="1">
      <c r="A241" s="32"/>
      <c r="B241" s="74"/>
      <c r="C241" s="74"/>
    </row>
    <row r="242" spans="1:3" ht="18" customHeight="1">
      <c r="A242" s="8"/>
      <c r="B242" s="74"/>
      <c r="C242" s="74"/>
    </row>
    <row r="243" spans="1:6" ht="18" customHeight="1">
      <c r="A243" s="9" t="s">
        <v>35</v>
      </c>
      <c r="B243" s="74"/>
      <c r="C243" s="74"/>
      <c r="D243" s="21"/>
      <c r="E243" s="21"/>
      <c r="F243" s="21"/>
    </row>
    <row r="244" spans="1:6" s="31" customFormat="1" ht="60" customHeight="1">
      <c r="A244" s="29" t="s">
        <v>10</v>
      </c>
      <c r="B244" s="30" t="s">
        <v>293</v>
      </c>
      <c r="C244" s="30" t="s">
        <v>260</v>
      </c>
      <c r="D244" s="30" t="s">
        <v>1</v>
      </c>
      <c r="E244" s="30" t="s">
        <v>2</v>
      </c>
      <c r="F244" s="30" t="s">
        <v>3</v>
      </c>
    </row>
    <row r="245" spans="1:7" ht="30" customHeight="1">
      <c r="A245" s="63"/>
      <c r="B245" s="75" t="s">
        <v>202</v>
      </c>
      <c r="C245" s="79" t="s">
        <v>262</v>
      </c>
      <c r="D245" s="64"/>
      <c r="E245" s="64"/>
      <c r="F245" s="65" t="str">
        <f>IF(A245=1,1*D245*E245,"－")</f>
        <v>－</v>
      </c>
      <c r="G245" s="66" t="str">
        <f>IF(A245=1,1*D245*2,"－")</f>
        <v>－</v>
      </c>
    </row>
    <row r="246" spans="1:7" ht="18" customHeight="1">
      <c r="A246" s="63"/>
      <c r="B246" s="75" t="s">
        <v>203</v>
      </c>
      <c r="C246" s="79" t="s">
        <v>263</v>
      </c>
      <c r="D246" s="64"/>
      <c r="E246" s="64"/>
      <c r="F246" s="65" t="str">
        <f>IF(A246=1,1*D246*E246,"－")</f>
        <v>－</v>
      </c>
      <c r="G246" s="66" t="str">
        <f>IF(A246=1,1*D246*2,"－")</f>
        <v>－</v>
      </c>
    </row>
    <row r="247" spans="1:7" ht="18" customHeight="1">
      <c r="A247" s="63"/>
      <c r="B247" s="75"/>
      <c r="C247" s="75"/>
      <c r="D247" s="64"/>
      <c r="E247" s="64"/>
      <c r="F247" s="65" t="str">
        <f>IF(A247=1,1*D247*E247,"－")</f>
        <v>－</v>
      </c>
      <c r="G247" s="66" t="str">
        <f>IF(A247=1,1*D247*2,"－")</f>
        <v>－</v>
      </c>
    </row>
    <row r="248" spans="1:7" ht="18" customHeight="1">
      <c r="A248" s="63"/>
      <c r="B248" s="75"/>
      <c r="C248" s="75"/>
      <c r="D248" s="64"/>
      <c r="E248" s="64"/>
      <c r="F248" s="65" t="str">
        <f>IF(A248=1,1*D248*E248,"－")</f>
        <v>－</v>
      </c>
      <c r="G248" s="66" t="str">
        <f>IF(A248=1,1*D248*2,"－")</f>
        <v>－</v>
      </c>
    </row>
    <row r="249" spans="1:3" ht="18" customHeight="1">
      <c r="A249" s="32" t="s">
        <v>31</v>
      </c>
      <c r="B249" s="74"/>
      <c r="C249" s="74"/>
    </row>
    <row r="250" spans="1:3" ht="18" customHeight="1">
      <c r="A250" s="10"/>
      <c r="B250" s="74"/>
      <c r="C250" s="74"/>
    </row>
    <row r="251" spans="1:3" ht="18" customHeight="1">
      <c r="A251" s="8"/>
      <c r="B251" s="74"/>
      <c r="C251" s="74"/>
    </row>
    <row r="252" spans="1:7" ht="18" customHeight="1">
      <c r="A252" s="9" t="s">
        <v>19</v>
      </c>
      <c r="B252" s="74"/>
      <c r="C252" s="74"/>
      <c r="D252" s="21" t="s">
        <v>5</v>
      </c>
      <c r="E252" s="18">
        <f>SUM(F255:F263)</f>
        <v>0</v>
      </c>
      <c r="F252" s="19" t="s">
        <v>7</v>
      </c>
      <c r="G252" s="22">
        <f>SUM(G255:G263)</f>
        <v>0</v>
      </c>
    </row>
    <row r="253" spans="1:3" ht="18.75" customHeight="1">
      <c r="A253" s="9"/>
      <c r="B253" s="74"/>
      <c r="C253" s="74"/>
    </row>
    <row r="254" spans="1:6" s="31" customFormat="1" ht="60" customHeight="1">
      <c r="A254" s="29" t="s">
        <v>10</v>
      </c>
      <c r="B254" s="30" t="s">
        <v>293</v>
      </c>
      <c r="C254" s="30" t="s">
        <v>260</v>
      </c>
      <c r="D254" s="30" t="s">
        <v>1</v>
      </c>
      <c r="E254" s="30" t="s">
        <v>2</v>
      </c>
      <c r="F254" s="30" t="s">
        <v>3</v>
      </c>
    </row>
    <row r="255" spans="1:7" ht="18" customHeight="1">
      <c r="A255" s="63"/>
      <c r="B255" s="81" t="s">
        <v>278</v>
      </c>
      <c r="C255" s="83" t="s">
        <v>261</v>
      </c>
      <c r="D255" s="64"/>
      <c r="E255" s="64"/>
      <c r="F255" s="65" t="str">
        <f aca="true" t="shared" si="20" ref="F255:F263">IF(A255=1,1*D255*E255,"－")</f>
        <v>－</v>
      </c>
      <c r="G255" s="66" t="str">
        <f aca="true" t="shared" si="21" ref="G255:G263">IF(A255=1,1*D255*2,"－")</f>
        <v>－</v>
      </c>
    </row>
    <row r="256" spans="1:7" ht="18" customHeight="1">
      <c r="A256" s="67"/>
      <c r="B256" s="76" t="s">
        <v>100</v>
      </c>
      <c r="C256" s="78" t="s">
        <v>261</v>
      </c>
      <c r="D256" s="68"/>
      <c r="E256" s="68"/>
      <c r="F256" s="65" t="str">
        <f t="shared" si="20"/>
        <v>－</v>
      </c>
      <c r="G256" s="66" t="str">
        <f t="shared" si="21"/>
        <v>－</v>
      </c>
    </row>
    <row r="257" spans="1:7" ht="18" customHeight="1">
      <c r="A257" s="67"/>
      <c r="B257" s="76" t="s">
        <v>101</v>
      </c>
      <c r="C257" s="79" t="s">
        <v>263</v>
      </c>
      <c r="D257" s="68"/>
      <c r="E257" s="68"/>
      <c r="F257" s="65" t="str">
        <f t="shared" si="20"/>
        <v>－</v>
      </c>
      <c r="G257" s="66" t="str">
        <f t="shared" si="21"/>
        <v>－</v>
      </c>
    </row>
    <row r="258" spans="1:7" ht="18" customHeight="1">
      <c r="A258" s="67"/>
      <c r="B258" s="76" t="s">
        <v>102</v>
      </c>
      <c r="C258" s="79" t="s">
        <v>263</v>
      </c>
      <c r="D258" s="68"/>
      <c r="E258" s="68"/>
      <c r="F258" s="65" t="str">
        <f t="shared" si="20"/>
        <v>－</v>
      </c>
      <c r="G258" s="66" t="str">
        <f t="shared" si="21"/>
        <v>－</v>
      </c>
    </row>
    <row r="259" spans="1:7" ht="18" customHeight="1">
      <c r="A259" s="67"/>
      <c r="B259" s="76" t="s">
        <v>279</v>
      </c>
      <c r="C259" s="79" t="s">
        <v>263</v>
      </c>
      <c r="D259" s="68"/>
      <c r="E259" s="68"/>
      <c r="F259" s="65" t="str">
        <f t="shared" si="20"/>
        <v>－</v>
      </c>
      <c r="G259" s="66" t="str">
        <f t="shared" si="21"/>
        <v>－</v>
      </c>
    </row>
    <row r="260" spans="1:7" ht="18" customHeight="1">
      <c r="A260" s="67"/>
      <c r="B260" s="76" t="s">
        <v>204</v>
      </c>
      <c r="C260" s="79" t="s">
        <v>263</v>
      </c>
      <c r="D260" s="68"/>
      <c r="E260" s="68"/>
      <c r="F260" s="65" t="str">
        <f t="shared" si="20"/>
        <v>－</v>
      </c>
      <c r="G260" s="66" t="str">
        <f t="shared" si="21"/>
        <v>－</v>
      </c>
    </row>
    <row r="261" spans="1:7" ht="18" customHeight="1">
      <c r="A261" s="67"/>
      <c r="B261" s="76" t="s">
        <v>205</v>
      </c>
      <c r="C261" s="79" t="s">
        <v>263</v>
      </c>
      <c r="D261" s="68"/>
      <c r="E261" s="68"/>
      <c r="F261" s="65" t="str">
        <f t="shared" si="20"/>
        <v>－</v>
      </c>
      <c r="G261" s="66" t="str">
        <f t="shared" si="21"/>
        <v>－</v>
      </c>
    </row>
    <row r="262" spans="1:7" ht="18" customHeight="1">
      <c r="A262" s="63"/>
      <c r="B262" s="75"/>
      <c r="C262" s="76"/>
      <c r="D262" s="68"/>
      <c r="E262" s="68"/>
      <c r="F262" s="65" t="str">
        <f t="shared" si="20"/>
        <v>－</v>
      </c>
      <c r="G262" s="66" t="str">
        <f t="shared" si="21"/>
        <v>－</v>
      </c>
    </row>
    <row r="263" spans="1:7" ht="18" customHeight="1">
      <c r="A263" s="63"/>
      <c r="B263" s="75"/>
      <c r="C263" s="76"/>
      <c r="D263" s="68"/>
      <c r="E263" s="68"/>
      <c r="F263" s="65" t="str">
        <f t="shared" si="20"/>
        <v>－</v>
      </c>
      <c r="G263" s="66" t="str">
        <f t="shared" si="21"/>
        <v>－</v>
      </c>
    </row>
    <row r="264" spans="1:3" ht="18" customHeight="1">
      <c r="A264" s="32" t="s">
        <v>31</v>
      </c>
      <c r="B264" s="74"/>
      <c r="C264" s="74"/>
    </row>
    <row r="265" spans="1:3" ht="18" customHeight="1">
      <c r="A265" s="32"/>
      <c r="B265" s="74"/>
      <c r="C265" s="74"/>
    </row>
    <row r="266" spans="1:3" ht="18" customHeight="1">
      <c r="A266" s="8"/>
      <c r="B266" s="74"/>
      <c r="C266" s="74"/>
    </row>
    <row r="267" spans="1:7" ht="18" customHeight="1">
      <c r="A267" s="35" t="s">
        <v>36</v>
      </c>
      <c r="B267" s="74"/>
      <c r="C267" s="74"/>
      <c r="D267" s="21" t="s">
        <v>5</v>
      </c>
      <c r="E267" s="18">
        <f>SUM(F270:F273)</f>
        <v>0</v>
      </c>
      <c r="F267" s="19" t="s">
        <v>7</v>
      </c>
      <c r="G267" s="22">
        <f>SUM(G270:G273)</f>
        <v>0</v>
      </c>
    </row>
    <row r="268" spans="1:3" ht="18" customHeight="1">
      <c r="A268" s="9"/>
      <c r="B268" s="74"/>
      <c r="C268" s="74"/>
    </row>
    <row r="269" spans="1:6" s="31" customFormat="1" ht="60" customHeight="1">
      <c r="A269" s="29" t="s">
        <v>10</v>
      </c>
      <c r="B269" s="30" t="s">
        <v>293</v>
      </c>
      <c r="C269" s="30" t="s">
        <v>260</v>
      </c>
      <c r="D269" s="30" t="s">
        <v>1</v>
      </c>
      <c r="E269" s="30" t="s">
        <v>2</v>
      </c>
      <c r="F269" s="30" t="s">
        <v>3</v>
      </c>
    </row>
    <row r="270" spans="1:7" ht="18" customHeight="1">
      <c r="A270" s="63"/>
      <c r="B270" s="75" t="s">
        <v>103</v>
      </c>
      <c r="C270" s="79" t="s">
        <v>263</v>
      </c>
      <c r="D270" s="64"/>
      <c r="E270" s="64"/>
      <c r="F270" s="65" t="str">
        <f>IF(A270=1,1*D270*E270,"－")</f>
        <v>－</v>
      </c>
      <c r="G270" s="66" t="str">
        <f>IF(A270=1,1*D270*2,"－")</f>
        <v>－</v>
      </c>
    </row>
    <row r="271" spans="1:7" ht="30" customHeight="1">
      <c r="A271" s="67"/>
      <c r="B271" s="76" t="s">
        <v>206</v>
      </c>
      <c r="C271" s="79" t="s">
        <v>263</v>
      </c>
      <c r="D271" s="68"/>
      <c r="E271" s="68"/>
      <c r="F271" s="65" t="str">
        <f>IF(A271=1,1*D271*E271,"－")</f>
        <v>－</v>
      </c>
      <c r="G271" s="66" t="str">
        <f>IF(A271=1,1*D271*2,"－")</f>
        <v>－</v>
      </c>
    </row>
    <row r="272" spans="1:7" ht="18" customHeight="1">
      <c r="A272" s="63"/>
      <c r="B272" s="75"/>
      <c r="C272" s="76"/>
      <c r="D272" s="68"/>
      <c r="E272" s="68"/>
      <c r="F272" s="65" t="str">
        <f>IF(A272=1,1*D272*E272,"－")</f>
        <v>－</v>
      </c>
      <c r="G272" s="66" t="str">
        <f>IF(A272=1,1*D272*2,"－")</f>
        <v>－</v>
      </c>
    </row>
    <row r="273" spans="1:7" ht="18" customHeight="1">
      <c r="A273" s="63"/>
      <c r="B273" s="75"/>
      <c r="C273" s="76"/>
      <c r="D273" s="68"/>
      <c r="E273" s="68"/>
      <c r="F273" s="65" t="str">
        <f>IF(A273=1,1*D273*E273,"－")</f>
        <v>－</v>
      </c>
      <c r="G273" s="66" t="str">
        <f>IF(A273=1,1*D273*2,"－")</f>
        <v>－</v>
      </c>
    </row>
    <row r="274" spans="1:3" ht="18" customHeight="1">
      <c r="A274" s="32" t="s">
        <v>31</v>
      </c>
      <c r="B274" s="74"/>
      <c r="C274" s="74"/>
    </row>
    <row r="275" spans="1:3" ht="18" customHeight="1">
      <c r="A275" s="10"/>
      <c r="B275" s="74"/>
      <c r="C275" s="74"/>
    </row>
    <row r="276" spans="1:3" ht="18" customHeight="1" thickBot="1">
      <c r="A276" s="8"/>
      <c r="B276" s="74"/>
      <c r="C276" s="74"/>
    </row>
    <row r="277" spans="1:8" ht="20.25" customHeight="1" thickBot="1">
      <c r="A277" s="23" t="s">
        <v>20</v>
      </c>
      <c r="B277" s="73"/>
      <c r="C277" s="73"/>
      <c r="D277" s="62" t="s">
        <v>4</v>
      </c>
      <c r="E277" s="48">
        <f>E279+E300</f>
        <v>0</v>
      </c>
      <c r="F277" s="49" t="s">
        <v>7</v>
      </c>
      <c r="G277" s="50">
        <f>G279+G300</f>
        <v>0</v>
      </c>
      <c r="H277" s="47"/>
    </row>
    <row r="278" spans="1:8" ht="18" customHeight="1">
      <c r="A278" s="8"/>
      <c r="B278" s="74"/>
      <c r="C278" s="74"/>
      <c r="D278" s="45"/>
      <c r="E278" s="45"/>
      <c r="F278" s="45"/>
      <c r="G278" s="46"/>
      <c r="H278" s="47"/>
    </row>
    <row r="279" spans="1:8" ht="18" customHeight="1">
      <c r="A279" s="9" t="s">
        <v>37</v>
      </c>
      <c r="B279" s="74"/>
      <c r="C279" s="74"/>
      <c r="D279" s="62" t="s">
        <v>5</v>
      </c>
      <c r="E279" s="42">
        <f>SUM(F282:F296)</f>
        <v>0</v>
      </c>
      <c r="F279" s="43" t="s">
        <v>7</v>
      </c>
      <c r="G279" s="44">
        <f>SUM(G282:G296)</f>
        <v>0</v>
      </c>
      <c r="H279" s="1"/>
    </row>
    <row r="280" spans="1:8" ht="18" customHeight="1">
      <c r="A280" s="8"/>
      <c r="B280" s="74"/>
      <c r="C280" s="74"/>
      <c r="D280" s="45"/>
      <c r="E280" s="60"/>
      <c r="F280" s="43"/>
      <c r="G280" s="59"/>
      <c r="H280" s="51"/>
    </row>
    <row r="281" spans="1:6" s="31" customFormat="1" ht="60" customHeight="1">
      <c r="A281" s="29" t="s">
        <v>10</v>
      </c>
      <c r="B281" s="30" t="s">
        <v>293</v>
      </c>
      <c r="C281" s="30" t="s">
        <v>260</v>
      </c>
      <c r="D281" s="30" t="s">
        <v>1</v>
      </c>
      <c r="E281" s="58" t="s">
        <v>2</v>
      </c>
      <c r="F281" s="58" t="s">
        <v>3</v>
      </c>
    </row>
    <row r="282" spans="1:7" ht="18" customHeight="1">
      <c r="A282" s="63"/>
      <c r="B282" s="75" t="s">
        <v>281</v>
      </c>
      <c r="C282" s="82" t="s">
        <v>261</v>
      </c>
      <c r="D282" s="64"/>
      <c r="E282" s="64"/>
      <c r="F282" s="65" t="str">
        <f aca="true" t="shared" si="22" ref="F282:F296">IF(A282=1,1*D282*E282,"－")</f>
        <v>－</v>
      </c>
      <c r="G282" s="66" t="str">
        <f aca="true" t="shared" si="23" ref="G282:G296">IF(A282=1,1*D282*2,"－")</f>
        <v>－</v>
      </c>
    </row>
    <row r="283" spans="1:7" ht="30" customHeight="1">
      <c r="A283" s="63"/>
      <c r="B283" s="75" t="s">
        <v>207</v>
      </c>
      <c r="C283" s="79" t="s">
        <v>262</v>
      </c>
      <c r="D283" s="64"/>
      <c r="E283" s="64"/>
      <c r="F283" s="65" t="str">
        <f t="shared" si="22"/>
        <v>－</v>
      </c>
      <c r="G283" s="66" t="str">
        <f t="shared" si="23"/>
        <v>－</v>
      </c>
    </row>
    <row r="284" spans="1:7" ht="18" customHeight="1">
      <c r="A284" s="67"/>
      <c r="B284" s="76" t="s">
        <v>208</v>
      </c>
      <c r="C284" s="79" t="s">
        <v>262</v>
      </c>
      <c r="D284" s="64"/>
      <c r="E284" s="64"/>
      <c r="F284" s="65" t="str">
        <f t="shared" si="22"/>
        <v>－</v>
      </c>
      <c r="G284" s="66" t="str">
        <f t="shared" si="23"/>
        <v>－</v>
      </c>
    </row>
    <row r="285" spans="1:7" ht="18" customHeight="1">
      <c r="A285" s="67"/>
      <c r="B285" s="76" t="s">
        <v>104</v>
      </c>
      <c r="C285" s="79" t="s">
        <v>263</v>
      </c>
      <c r="D285" s="64"/>
      <c r="E285" s="64"/>
      <c r="F285" s="65" t="str">
        <f t="shared" si="22"/>
        <v>－</v>
      </c>
      <c r="G285" s="66" t="str">
        <f t="shared" si="23"/>
        <v>－</v>
      </c>
    </row>
    <row r="286" spans="1:7" ht="30" customHeight="1">
      <c r="A286" s="67"/>
      <c r="B286" s="76" t="s">
        <v>209</v>
      </c>
      <c r="C286" s="79" t="s">
        <v>263</v>
      </c>
      <c r="D286" s="64"/>
      <c r="E286" s="64"/>
      <c r="F286" s="65" t="str">
        <f t="shared" si="22"/>
        <v>－</v>
      </c>
      <c r="G286" s="66" t="str">
        <f t="shared" si="23"/>
        <v>－</v>
      </c>
    </row>
    <row r="287" spans="1:7" ht="18" customHeight="1">
      <c r="A287" s="67"/>
      <c r="B287" s="76" t="s">
        <v>127</v>
      </c>
      <c r="C287" s="79" t="s">
        <v>263</v>
      </c>
      <c r="D287" s="64"/>
      <c r="E287" s="64"/>
      <c r="F287" s="65" t="str">
        <f t="shared" si="22"/>
        <v>－</v>
      </c>
      <c r="G287" s="66" t="str">
        <f t="shared" si="23"/>
        <v>－</v>
      </c>
    </row>
    <row r="288" spans="1:7" ht="18" customHeight="1">
      <c r="A288" s="67"/>
      <c r="B288" s="76" t="s">
        <v>128</v>
      </c>
      <c r="C288" s="79" t="s">
        <v>263</v>
      </c>
      <c r="D288" s="64"/>
      <c r="E288" s="64"/>
      <c r="F288" s="65" t="str">
        <f t="shared" si="22"/>
        <v>－</v>
      </c>
      <c r="G288" s="66" t="str">
        <f t="shared" si="23"/>
        <v>－</v>
      </c>
    </row>
    <row r="289" spans="1:7" ht="18" customHeight="1">
      <c r="A289" s="67"/>
      <c r="B289" s="76" t="s">
        <v>210</v>
      </c>
      <c r="C289" s="79" t="s">
        <v>263</v>
      </c>
      <c r="D289" s="64"/>
      <c r="E289" s="64"/>
      <c r="F289" s="65" t="str">
        <f t="shared" si="22"/>
        <v>－</v>
      </c>
      <c r="G289" s="66" t="str">
        <f t="shared" si="23"/>
        <v>－</v>
      </c>
    </row>
    <row r="290" spans="1:7" ht="18" customHeight="1">
      <c r="A290" s="67"/>
      <c r="B290" s="76" t="s">
        <v>211</v>
      </c>
      <c r="C290" s="79" t="s">
        <v>263</v>
      </c>
      <c r="D290" s="64"/>
      <c r="E290" s="64"/>
      <c r="F290" s="65" t="str">
        <f t="shared" si="22"/>
        <v>－</v>
      </c>
      <c r="G290" s="66" t="str">
        <f t="shared" si="23"/>
        <v>－</v>
      </c>
    </row>
    <row r="291" spans="1:7" ht="30" customHeight="1">
      <c r="A291" s="67"/>
      <c r="B291" s="76" t="s">
        <v>212</v>
      </c>
      <c r="C291" s="79" t="s">
        <v>263</v>
      </c>
      <c r="D291" s="64"/>
      <c r="E291" s="64"/>
      <c r="F291" s="65" t="str">
        <f t="shared" si="22"/>
        <v>－</v>
      </c>
      <c r="G291" s="66" t="str">
        <f t="shared" si="23"/>
        <v>－</v>
      </c>
    </row>
    <row r="292" spans="1:7" ht="30" customHeight="1">
      <c r="A292" s="67"/>
      <c r="B292" s="76" t="s">
        <v>213</v>
      </c>
      <c r="C292" s="79" t="s">
        <v>263</v>
      </c>
      <c r="D292" s="64"/>
      <c r="E292" s="64"/>
      <c r="F292" s="65" t="str">
        <f t="shared" si="22"/>
        <v>－</v>
      </c>
      <c r="G292" s="66" t="str">
        <f t="shared" si="23"/>
        <v>－</v>
      </c>
    </row>
    <row r="293" spans="1:7" ht="30" customHeight="1">
      <c r="A293" s="67"/>
      <c r="B293" s="76" t="s">
        <v>214</v>
      </c>
      <c r="C293" s="79" t="s">
        <v>263</v>
      </c>
      <c r="D293" s="64"/>
      <c r="E293" s="64"/>
      <c r="F293" s="65" t="str">
        <f t="shared" si="22"/>
        <v>－</v>
      </c>
      <c r="G293" s="66" t="str">
        <f t="shared" si="23"/>
        <v>－</v>
      </c>
    </row>
    <row r="294" spans="1:7" ht="30" customHeight="1">
      <c r="A294" s="63"/>
      <c r="B294" s="75" t="s">
        <v>280</v>
      </c>
      <c r="C294" s="79" t="s">
        <v>263</v>
      </c>
      <c r="D294" s="64"/>
      <c r="E294" s="64"/>
      <c r="F294" s="65" t="str">
        <f t="shared" si="22"/>
        <v>－</v>
      </c>
      <c r="G294" s="66" t="str">
        <f t="shared" si="23"/>
        <v>－</v>
      </c>
    </row>
    <row r="295" spans="1:7" ht="18" customHeight="1">
      <c r="A295" s="63"/>
      <c r="B295" s="75"/>
      <c r="C295" s="75"/>
      <c r="D295" s="64"/>
      <c r="E295" s="64"/>
      <c r="F295" s="65" t="str">
        <f t="shared" si="22"/>
        <v>－</v>
      </c>
      <c r="G295" s="66" t="str">
        <f t="shared" si="23"/>
        <v>－</v>
      </c>
    </row>
    <row r="296" spans="1:7" ht="18" customHeight="1">
      <c r="A296" s="63"/>
      <c r="B296" s="75"/>
      <c r="C296" s="75"/>
      <c r="D296" s="64"/>
      <c r="E296" s="64"/>
      <c r="F296" s="65" t="str">
        <f t="shared" si="22"/>
        <v>－</v>
      </c>
      <c r="G296" s="66" t="str">
        <f t="shared" si="23"/>
        <v>－</v>
      </c>
    </row>
    <row r="297" spans="1:3" ht="18" customHeight="1">
      <c r="A297" s="32" t="s">
        <v>31</v>
      </c>
      <c r="B297" s="74"/>
      <c r="C297" s="74"/>
    </row>
    <row r="298" spans="1:3" ht="18" customHeight="1">
      <c r="A298" s="8"/>
      <c r="B298" s="74"/>
      <c r="C298" s="74"/>
    </row>
    <row r="299" spans="1:3" ht="18" customHeight="1">
      <c r="A299" s="8"/>
      <c r="B299" s="74"/>
      <c r="C299" s="74"/>
    </row>
    <row r="300" spans="1:7" ht="18" customHeight="1">
      <c r="A300" s="9" t="s">
        <v>21</v>
      </c>
      <c r="B300" s="74"/>
      <c r="C300" s="74"/>
      <c r="D300" s="21" t="s">
        <v>5</v>
      </c>
      <c r="E300" s="18">
        <f>SUM(F303:F319)+SUM(F325:F337)+SUM(F343:F346)+SUM(F352:F363)</f>
        <v>0</v>
      </c>
      <c r="F300" s="19" t="s">
        <v>7</v>
      </c>
      <c r="G300" s="22">
        <f>SUM(G303:G319)+SUM(G325:G337)+SUM(G343:G346)+SUM(G352:G363)</f>
        <v>0</v>
      </c>
    </row>
    <row r="301" spans="1:3" ht="18" customHeight="1">
      <c r="A301" s="9" t="s">
        <v>38</v>
      </c>
      <c r="B301" s="74"/>
      <c r="C301" s="74"/>
    </row>
    <row r="302" spans="1:6" s="31" customFormat="1" ht="60" customHeight="1">
      <c r="A302" s="29" t="s">
        <v>10</v>
      </c>
      <c r="B302" s="30" t="s">
        <v>293</v>
      </c>
      <c r="C302" s="30" t="s">
        <v>260</v>
      </c>
      <c r="D302" s="30" t="s">
        <v>1</v>
      </c>
      <c r="E302" s="30" t="s">
        <v>2</v>
      </c>
      <c r="F302" s="30" t="s">
        <v>3</v>
      </c>
    </row>
    <row r="303" spans="1:7" ht="18" customHeight="1">
      <c r="A303" s="67"/>
      <c r="B303" s="76" t="s">
        <v>282</v>
      </c>
      <c r="C303" s="82" t="s">
        <v>261</v>
      </c>
      <c r="D303" s="68"/>
      <c r="E303" s="68"/>
      <c r="F303" s="65" t="str">
        <f aca="true" t="shared" si="24" ref="F303:F319">IF(A303=1,1*D303*E303,"－")</f>
        <v>－</v>
      </c>
      <c r="G303" s="66" t="str">
        <f aca="true" t="shared" si="25" ref="G303:G319">IF(A303=1,1*D303*2,"－")</f>
        <v>－</v>
      </c>
    </row>
    <row r="304" spans="1:7" ht="18" customHeight="1">
      <c r="A304" s="67"/>
      <c r="B304" s="84" t="s">
        <v>216</v>
      </c>
      <c r="C304" s="79" t="s">
        <v>263</v>
      </c>
      <c r="D304" s="68"/>
      <c r="E304" s="68"/>
      <c r="F304" s="65" t="str">
        <f t="shared" si="24"/>
        <v>－</v>
      </c>
      <c r="G304" s="66" t="str">
        <f t="shared" si="25"/>
        <v>－</v>
      </c>
    </row>
    <row r="305" spans="1:7" ht="30" customHeight="1">
      <c r="A305" s="67"/>
      <c r="B305" s="84" t="s">
        <v>217</v>
      </c>
      <c r="C305" s="79" t="s">
        <v>263</v>
      </c>
      <c r="D305" s="68"/>
      <c r="E305" s="68"/>
      <c r="F305" s="65" t="str">
        <f t="shared" si="24"/>
        <v>－</v>
      </c>
      <c r="G305" s="66" t="str">
        <f t="shared" si="25"/>
        <v>－</v>
      </c>
    </row>
    <row r="306" spans="1:7" ht="18" customHeight="1">
      <c r="A306" s="67"/>
      <c r="B306" s="84" t="s">
        <v>107</v>
      </c>
      <c r="C306" s="79" t="s">
        <v>263</v>
      </c>
      <c r="D306" s="68"/>
      <c r="E306" s="68"/>
      <c r="F306" s="65" t="str">
        <f t="shared" si="24"/>
        <v>－</v>
      </c>
      <c r="G306" s="66" t="str">
        <f t="shared" si="25"/>
        <v>－</v>
      </c>
    </row>
    <row r="307" spans="1:7" ht="18" customHeight="1">
      <c r="A307" s="67"/>
      <c r="B307" s="84" t="s">
        <v>218</v>
      </c>
      <c r="C307" s="79" t="s">
        <v>263</v>
      </c>
      <c r="D307" s="68"/>
      <c r="E307" s="68"/>
      <c r="F307" s="65" t="str">
        <f t="shared" si="24"/>
        <v>－</v>
      </c>
      <c r="G307" s="66" t="str">
        <f t="shared" si="25"/>
        <v>－</v>
      </c>
    </row>
    <row r="308" spans="1:7" ht="18" customHeight="1">
      <c r="A308" s="67"/>
      <c r="B308" s="84" t="s">
        <v>219</v>
      </c>
      <c r="C308" s="79" t="s">
        <v>263</v>
      </c>
      <c r="D308" s="68"/>
      <c r="E308" s="68"/>
      <c r="F308" s="65" t="str">
        <f t="shared" si="24"/>
        <v>－</v>
      </c>
      <c r="G308" s="66" t="str">
        <f t="shared" si="25"/>
        <v>－</v>
      </c>
    </row>
    <row r="309" spans="1:7" ht="18" customHeight="1">
      <c r="A309" s="67"/>
      <c r="B309" s="76" t="s">
        <v>220</v>
      </c>
      <c r="C309" s="79" t="s">
        <v>263</v>
      </c>
      <c r="D309" s="68"/>
      <c r="E309" s="68"/>
      <c r="F309" s="65" t="str">
        <f t="shared" si="24"/>
        <v>－</v>
      </c>
      <c r="G309" s="66" t="str">
        <f t="shared" si="25"/>
        <v>－</v>
      </c>
    </row>
    <row r="310" spans="1:7" ht="18" customHeight="1">
      <c r="A310" s="67"/>
      <c r="B310" s="76" t="s">
        <v>221</v>
      </c>
      <c r="C310" s="79" t="s">
        <v>263</v>
      </c>
      <c r="D310" s="68"/>
      <c r="E310" s="68"/>
      <c r="F310" s="65" t="str">
        <f t="shared" si="24"/>
        <v>－</v>
      </c>
      <c r="G310" s="66" t="str">
        <f t="shared" si="25"/>
        <v>－</v>
      </c>
    </row>
    <row r="311" spans="1:7" ht="18" customHeight="1">
      <c r="A311" s="67"/>
      <c r="B311" s="76" t="s">
        <v>222</v>
      </c>
      <c r="C311" s="79" t="s">
        <v>263</v>
      </c>
      <c r="D311" s="68"/>
      <c r="E311" s="68"/>
      <c r="F311" s="65" t="str">
        <f t="shared" si="24"/>
        <v>－</v>
      </c>
      <c r="G311" s="66" t="str">
        <f t="shared" si="25"/>
        <v>－</v>
      </c>
    </row>
    <row r="312" spans="1:7" ht="45" customHeight="1">
      <c r="A312" s="67"/>
      <c r="B312" s="76" t="s">
        <v>223</v>
      </c>
      <c r="C312" s="79" t="s">
        <v>263</v>
      </c>
      <c r="D312" s="68"/>
      <c r="E312" s="68"/>
      <c r="F312" s="65" t="str">
        <f t="shared" si="24"/>
        <v>－</v>
      </c>
      <c r="G312" s="66" t="str">
        <f t="shared" si="25"/>
        <v>－</v>
      </c>
    </row>
    <row r="313" spans="1:7" ht="18" customHeight="1">
      <c r="A313" s="67"/>
      <c r="B313" s="76" t="s">
        <v>108</v>
      </c>
      <c r="C313" s="79" t="s">
        <v>263</v>
      </c>
      <c r="D313" s="68"/>
      <c r="E313" s="68"/>
      <c r="F313" s="65" t="str">
        <f t="shared" si="24"/>
        <v>－</v>
      </c>
      <c r="G313" s="66" t="str">
        <f t="shared" si="25"/>
        <v>－</v>
      </c>
    </row>
    <row r="314" spans="1:7" ht="18" customHeight="1">
      <c r="A314" s="63"/>
      <c r="B314" s="75" t="s">
        <v>109</v>
      </c>
      <c r="C314" s="79" t="s">
        <v>263</v>
      </c>
      <c r="D314" s="64"/>
      <c r="E314" s="68"/>
      <c r="F314" s="65" t="str">
        <f t="shared" si="24"/>
        <v>－</v>
      </c>
      <c r="G314" s="66" t="str">
        <f t="shared" si="25"/>
        <v>－</v>
      </c>
    </row>
    <row r="315" spans="1:7" ht="18" customHeight="1">
      <c r="A315" s="63"/>
      <c r="B315" s="75" t="s">
        <v>215</v>
      </c>
      <c r="C315" s="79" t="s">
        <v>263</v>
      </c>
      <c r="D315" s="64"/>
      <c r="E315" s="64"/>
      <c r="F315" s="65" t="str">
        <f t="shared" si="24"/>
        <v>－</v>
      </c>
      <c r="G315" s="66" t="str">
        <f t="shared" si="25"/>
        <v>－</v>
      </c>
    </row>
    <row r="316" spans="1:7" ht="18" customHeight="1">
      <c r="A316" s="67"/>
      <c r="B316" s="76" t="s">
        <v>105</v>
      </c>
      <c r="C316" s="79" t="s">
        <v>263</v>
      </c>
      <c r="D316" s="68"/>
      <c r="E316" s="68"/>
      <c r="F316" s="65" t="str">
        <f t="shared" si="24"/>
        <v>－</v>
      </c>
      <c r="G316" s="66" t="str">
        <f t="shared" si="25"/>
        <v>－</v>
      </c>
    </row>
    <row r="317" spans="1:7" ht="18" customHeight="1">
      <c r="A317" s="67"/>
      <c r="B317" s="76" t="s">
        <v>106</v>
      </c>
      <c r="C317" s="79" t="s">
        <v>263</v>
      </c>
      <c r="D317" s="68"/>
      <c r="E317" s="68"/>
      <c r="F317" s="65" t="str">
        <f t="shared" si="24"/>
        <v>－</v>
      </c>
      <c r="G317" s="66" t="str">
        <f t="shared" si="25"/>
        <v>－</v>
      </c>
    </row>
    <row r="318" spans="1:7" ht="18" customHeight="1">
      <c r="A318" s="63"/>
      <c r="B318" s="75"/>
      <c r="C318" s="75"/>
      <c r="D318" s="64"/>
      <c r="E318" s="68"/>
      <c r="F318" s="65" t="str">
        <f t="shared" si="24"/>
        <v>－</v>
      </c>
      <c r="G318" s="66" t="str">
        <f t="shared" si="25"/>
        <v>－</v>
      </c>
    </row>
    <row r="319" spans="1:7" ht="18" customHeight="1">
      <c r="A319" s="63"/>
      <c r="B319" s="75"/>
      <c r="C319" s="75"/>
      <c r="D319" s="64"/>
      <c r="E319" s="68"/>
      <c r="F319" s="65" t="str">
        <f t="shared" si="24"/>
        <v>－</v>
      </c>
      <c r="G319" s="66" t="str">
        <f t="shared" si="25"/>
        <v>－</v>
      </c>
    </row>
    <row r="320" spans="1:3" ht="18" customHeight="1">
      <c r="A320" s="32" t="s">
        <v>31</v>
      </c>
      <c r="B320" s="74"/>
      <c r="C320" s="74"/>
    </row>
    <row r="321" spans="1:3" ht="18" customHeight="1">
      <c r="A321" s="32"/>
      <c r="B321" s="74"/>
      <c r="C321" s="74"/>
    </row>
    <row r="322" spans="1:3" ht="18" customHeight="1">
      <c r="A322" s="8"/>
      <c r="B322" s="74"/>
      <c r="C322" s="74"/>
    </row>
    <row r="323" spans="1:6" ht="18" customHeight="1">
      <c r="A323" s="9" t="s">
        <v>39</v>
      </c>
      <c r="B323" s="74"/>
      <c r="C323" s="74"/>
      <c r="D323" s="21"/>
      <c r="E323" s="21"/>
      <c r="F323" s="21"/>
    </row>
    <row r="324" spans="1:6" s="31" customFormat="1" ht="60" customHeight="1">
      <c r="A324" s="29" t="s">
        <v>10</v>
      </c>
      <c r="B324" s="30" t="s">
        <v>293</v>
      </c>
      <c r="C324" s="30" t="s">
        <v>260</v>
      </c>
      <c r="D324" s="30" t="s">
        <v>1</v>
      </c>
      <c r="E324" s="30" t="s">
        <v>2</v>
      </c>
      <c r="F324" s="30" t="s">
        <v>3</v>
      </c>
    </row>
    <row r="325" spans="1:7" ht="18" customHeight="1">
      <c r="A325" s="67"/>
      <c r="B325" s="76" t="s">
        <v>110</v>
      </c>
      <c r="C325" s="78" t="s">
        <v>261</v>
      </c>
      <c r="D325" s="68"/>
      <c r="E325" s="68"/>
      <c r="F325" s="65" t="str">
        <f aca="true" t="shared" si="26" ref="F325:F337">IF(A325=1,1*D325*E325,"－")</f>
        <v>－</v>
      </c>
      <c r="G325" s="66" t="str">
        <f aca="true" t="shared" si="27" ref="G325:G337">IF(A325=1,1*D325*2,"－")</f>
        <v>－</v>
      </c>
    </row>
    <row r="326" spans="1:7" ht="18" customHeight="1">
      <c r="A326" s="67"/>
      <c r="B326" s="76" t="s">
        <v>224</v>
      </c>
      <c r="C326" s="79" t="s">
        <v>262</v>
      </c>
      <c r="D326" s="68"/>
      <c r="E326" s="68"/>
      <c r="F326" s="65" t="str">
        <f t="shared" si="26"/>
        <v>－</v>
      </c>
      <c r="G326" s="66" t="str">
        <f t="shared" si="27"/>
        <v>－</v>
      </c>
    </row>
    <row r="327" spans="1:7" ht="18" customHeight="1">
      <c r="A327" s="67"/>
      <c r="B327" s="76" t="s">
        <v>283</v>
      </c>
      <c r="C327" s="82" t="s">
        <v>262</v>
      </c>
      <c r="D327" s="68"/>
      <c r="E327" s="68"/>
      <c r="F327" s="65" t="str">
        <f t="shared" si="26"/>
        <v>－</v>
      </c>
      <c r="G327" s="66" t="str">
        <f t="shared" si="27"/>
        <v>－</v>
      </c>
    </row>
    <row r="328" spans="1:7" ht="30" customHeight="1">
      <c r="A328" s="67"/>
      <c r="B328" s="76" t="s">
        <v>225</v>
      </c>
      <c r="C328" s="79" t="s">
        <v>262</v>
      </c>
      <c r="D328" s="68"/>
      <c r="E328" s="68"/>
      <c r="F328" s="65" t="str">
        <f t="shared" si="26"/>
        <v>－</v>
      </c>
      <c r="G328" s="66" t="str">
        <f t="shared" si="27"/>
        <v>－</v>
      </c>
    </row>
    <row r="329" spans="1:7" ht="18" customHeight="1">
      <c r="A329" s="67"/>
      <c r="B329" s="76" t="s">
        <v>226</v>
      </c>
      <c r="C329" s="79" t="s">
        <v>262</v>
      </c>
      <c r="D329" s="68"/>
      <c r="E329" s="68"/>
      <c r="F329" s="65" t="str">
        <f t="shared" si="26"/>
        <v>－</v>
      </c>
      <c r="G329" s="66" t="str">
        <f t="shared" si="27"/>
        <v>－</v>
      </c>
    </row>
    <row r="330" spans="1:7" ht="18" customHeight="1">
      <c r="A330" s="67"/>
      <c r="B330" s="76" t="s">
        <v>227</v>
      </c>
      <c r="C330" s="79" t="s">
        <v>262</v>
      </c>
      <c r="D330" s="68"/>
      <c r="E330" s="68"/>
      <c r="F330" s="65" t="str">
        <f t="shared" si="26"/>
        <v>－</v>
      </c>
      <c r="G330" s="66" t="str">
        <f t="shared" si="27"/>
        <v>－</v>
      </c>
    </row>
    <row r="331" spans="1:7" ht="18" customHeight="1">
      <c r="A331" s="67"/>
      <c r="B331" s="76" t="s">
        <v>111</v>
      </c>
      <c r="C331" s="79" t="s">
        <v>262</v>
      </c>
      <c r="D331" s="68"/>
      <c r="E331" s="68"/>
      <c r="F331" s="65" t="str">
        <f t="shared" si="26"/>
        <v>－</v>
      </c>
      <c r="G331" s="66" t="str">
        <f t="shared" si="27"/>
        <v>－</v>
      </c>
    </row>
    <row r="332" spans="1:7" ht="18" customHeight="1">
      <c r="A332" s="67"/>
      <c r="B332" s="76" t="s">
        <v>228</v>
      </c>
      <c r="C332" s="79" t="s">
        <v>263</v>
      </c>
      <c r="D332" s="68"/>
      <c r="E332" s="68"/>
      <c r="F332" s="65" t="str">
        <f t="shared" si="26"/>
        <v>－</v>
      </c>
      <c r="G332" s="66" t="str">
        <f t="shared" si="27"/>
        <v>－</v>
      </c>
    </row>
    <row r="333" spans="1:7" ht="18" customHeight="1">
      <c r="A333" s="67"/>
      <c r="B333" s="76" t="s">
        <v>112</v>
      </c>
      <c r="C333" s="79" t="s">
        <v>263</v>
      </c>
      <c r="D333" s="68"/>
      <c r="E333" s="68"/>
      <c r="F333" s="65" t="str">
        <f t="shared" si="26"/>
        <v>－</v>
      </c>
      <c r="G333" s="66" t="str">
        <f t="shared" si="27"/>
        <v>－</v>
      </c>
    </row>
    <row r="334" spans="1:7" ht="18" customHeight="1">
      <c r="A334" s="67"/>
      <c r="B334" s="76" t="s">
        <v>229</v>
      </c>
      <c r="C334" s="79" t="s">
        <v>263</v>
      </c>
      <c r="D334" s="68"/>
      <c r="E334" s="68"/>
      <c r="F334" s="65" t="str">
        <f t="shared" si="26"/>
        <v>－</v>
      </c>
      <c r="G334" s="66" t="str">
        <f t="shared" si="27"/>
        <v>－</v>
      </c>
    </row>
    <row r="335" spans="1:7" ht="30" customHeight="1">
      <c r="A335" s="67"/>
      <c r="B335" s="76" t="s">
        <v>230</v>
      </c>
      <c r="C335" s="79" t="s">
        <v>263</v>
      </c>
      <c r="D335" s="68"/>
      <c r="E335" s="68"/>
      <c r="F335" s="65" t="str">
        <f t="shared" si="26"/>
        <v>－</v>
      </c>
      <c r="G335" s="66" t="str">
        <f t="shared" si="27"/>
        <v>－</v>
      </c>
    </row>
    <row r="336" spans="1:7" ht="18" customHeight="1">
      <c r="A336" s="63"/>
      <c r="B336" s="75"/>
      <c r="C336" s="75"/>
      <c r="D336" s="64"/>
      <c r="E336" s="68"/>
      <c r="F336" s="65" t="str">
        <f t="shared" si="26"/>
        <v>－</v>
      </c>
      <c r="G336" s="66" t="str">
        <f t="shared" si="27"/>
        <v>－</v>
      </c>
    </row>
    <row r="337" spans="1:7" ht="18" customHeight="1">
      <c r="A337" s="63"/>
      <c r="B337" s="75"/>
      <c r="C337" s="75"/>
      <c r="D337" s="64"/>
      <c r="E337" s="68"/>
      <c r="F337" s="65" t="str">
        <f t="shared" si="26"/>
        <v>－</v>
      </c>
      <c r="G337" s="66" t="str">
        <f t="shared" si="27"/>
        <v>－</v>
      </c>
    </row>
    <row r="338" spans="1:3" ht="18" customHeight="1">
      <c r="A338" s="32" t="s">
        <v>31</v>
      </c>
      <c r="B338" s="74"/>
      <c r="C338" s="74"/>
    </row>
    <row r="339" spans="1:3" ht="18" customHeight="1">
      <c r="A339" s="32"/>
      <c r="B339" s="74"/>
      <c r="C339" s="74"/>
    </row>
    <row r="340" spans="1:3" ht="18" customHeight="1">
      <c r="A340" s="9"/>
      <c r="B340" s="74"/>
      <c r="C340" s="74"/>
    </row>
    <row r="341" spans="1:6" ht="18" customHeight="1">
      <c r="A341" s="9" t="s">
        <v>22</v>
      </c>
      <c r="B341" s="74"/>
      <c r="C341" s="74"/>
      <c r="D341" s="21"/>
      <c r="E341" s="21"/>
      <c r="F341" s="21"/>
    </row>
    <row r="342" spans="1:6" s="31" customFormat="1" ht="60" customHeight="1">
      <c r="A342" s="29" t="s">
        <v>10</v>
      </c>
      <c r="B342" s="30" t="s">
        <v>293</v>
      </c>
      <c r="C342" s="30" t="s">
        <v>260</v>
      </c>
      <c r="D342" s="30" t="s">
        <v>1</v>
      </c>
      <c r="E342" s="30" t="s">
        <v>2</v>
      </c>
      <c r="F342" s="30" t="s">
        <v>3</v>
      </c>
    </row>
    <row r="343" spans="1:7" ht="30" customHeight="1">
      <c r="A343" s="67"/>
      <c r="B343" s="76" t="s">
        <v>231</v>
      </c>
      <c r="C343" s="79" t="s">
        <v>263</v>
      </c>
      <c r="D343" s="68"/>
      <c r="E343" s="68"/>
      <c r="F343" s="65" t="str">
        <f>IF(A343=1,1*D343*E343,"－")</f>
        <v>－</v>
      </c>
      <c r="G343" s="66" t="str">
        <f>IF(A343=1,1*D343*2,"－")</f>
        <v>－</v>
      </c>
    </row>
    <row r="344" spans="1:7" ht="18" customHeight="1">
      <c r="A344" s="67"/>
      <c r="B344" s="76" t="s">
        <v>232</v>
      </c>
      <c r="C344" s="79" t="s">
        <v>263</v>
      </c>
      <c r="D344" s="68"/>
      <c r="E344" s="68"/>
      <c r="F344" s="65" t="str">
        <f>IF(A344=1,1*D344*E344,"－")</f>
        <v>－</v>
      </c>
      <c r="G344" s="66" t="str">
        <f>IF(A344=1,1*D344*2,"－")</f>
        <v>－</v>
      </c>
    </row>
    <row r="345" spans="1:7" ht="18" customHeight="1">
      <c r="A345" s="63"/>
      <c r="B345" s="75"/>
      <c r="C345" s="75"/>
      <c r="D345" s="64"/>
      <c r="E345" s="64"/>
      <c r="F345" s="65" t="str">
        <f>IF(A345=1,1*D345*E345,"－")</f>
        <v>－</v>
      </c>
      <c r="G345" s="66" t="str">
        <f>IF(A345=1,1*D345*2,"－")</f>
        <v>－</v>
      </c>
    </row>
    <row r="346" spans="1:7" ht="18" customHeight="1">
      <c r="A346" s="63"/>
      <c r="B346" s="75"/>
      <c r="C346" s="75"/>
      <c r="D346" s="64"/>
      <c r="E346" s="64"/>
      <c r="F346" s="65" t="str">
        <f>IF(A346=1,1*D346*E346,"－")</f>
        <v>－</v>
      </c>
      <c r="G346" s="66" t="str">
        <f>IF(A346=1,1*D346*2,"－")</f>
        <v>－</v>
      </c>
    </row>
    <row r="347" spans="1:3" ht="18" customHeight="1">
      <c r="A347" s="32" t="s">
        <v>31</v>
      </c>
      <c r="B347" s="74"/>
      <c r="C347" s="74"/>
    </row>
    <row r="348" spans="1:3" ht="18" customHeight="1">
      <c r="A348" s="10"/>
      <c r="B348" s="74"/>
      <c r="C348" s="74"/>
    </row>
    <row r="349" spans="1:3" ht="18" customHeight="1">
      <c r="A349" s="8"/>
      <c r="B349" s="74"/>
      <c r="C349" s="74"/>
    </row>
    <row r="350" spans="1:6" ht="18" customHeight="1">
      <c r="A350" s="35" t="s">
        <v>23</v>
      </c>
      <c r="B350" s="74"/>
      <c r="C350" s="74"/>
      <c r="D350" s="21"/>
      <c r="E350" s="21"/>
      <c r="F350" s="21"/>
    </row>
    <row r="351" spans="1:6" s="31" customFormat="1" ht="60" customHeight="1">
      <c r="A351" s="29" t="s">
        <v>10</v>
      </c>
      <c r="B351" s="30" t="s">
        <v>293</v>
      </c>
      <c r="C351" s="30" t="s">
        <v>260</v>
      </c>
      <c r="D351" s="30" t="s">
        <v>1</v>
      </c>
      <c r="E351" s="30" t="s">
        <v>2</v>
      </c>
      <c r="F351" s="30" t="s">
        <v>3</v>
      </c>
    </row>
    <row r="352" spans="1:7" ht="18" customHeight="1">
      <c r="A352" s="67"/>
      <c r="B352" s="76" t="s">
        <v>113</v>
      </c>
      <c r="C352" s="79" t="s">
        <v>262</v>
      </c>
      <c r="D352" s="68"/>
      <c r="E352" s="68"/>
      <c r="F352" s="65" t="str">
        <f aca="true" t="shared" si="28" ref="F352:F363">IF(A352=1,1*D352*E352,"－")</f>
        <v>－</v>
      </c>
      <c r="G352" s="66" t="str">
        <f aca="true" t="shared" si="29" ref="G352:G363">IF(A352=1,1*D352*2,"－")</f>
        <v>－</v>
      </c>
    </row>
    <row r="353" spans="1:7" ht="18" customHeight="1">
      <c r="A353" s="63"/>
      <c r="B353" s="75" t="s">
        <v>297</v>
      </c>
      <c r="C353" s="82" t="s">
        <v>262</v>
      </c>
      <c r="D353" s="64"/>
      <c r="E353" s="64"/>
      <c r="F353" s="65" t="str">
        <f t="shared" si="28"/>
        <v>－</v>
      </c>
      <c r="G353" s="66" t="str">
        <f t="shared" si="29"/>
        <v>－</v>
      </c>
    </row>
    <row r="354" spans="1:7" ht="18" customHeight="1">
      <c r="A354" s="67"/>
      <c r="B354" s="76" t="s">
        <v>114</v>
      </c>
      <c r="C354" s="79" t="s">
        <v>262</v>
      </c>
      <c r="D354" s="68"/>
      <c r="E354" s="68"/>
      <c r="F354" s="65" t="str">
        <f t="shared" si="28"/>
        <v>－</v>
      </c>
      <c r="G354" s="66" t="str">
        <f t="shared" si="29"/>
        <v>－</v>
      </c>
    </row>
    <row r="355" spans="1:7" ht="30" customHeight="1">
      <c r="A355" s="67"/>
      <c r="B355" s="76" t="s">
        <v>233</v>
      </c>
      <c r="C355" s="79" t="s">
        <v>263</v>
      </c>
      <c r="D355" s="68"/>
      <c r="E355" s="68"/>
      <c r="F355" s="65" t="str">
        <f t="shared" si="28"/>
        <v>－</v>
      </c>
      <c r="G355" s="66" t="str">
        <f t="shared" si="29"/>
        <v>－</v>
      </c>
    </row>
    <row r="356" spans="1:7" ht="18" customHeight="1">
      <c r="A356" s="67"/>
      <c r="B356" s="76" t="s">
        <v>234</v>
      </c>
      <c r="C356" s="79" t="s">
        <v>263</v>
      </c>
      <c r="D356" s="68"/>
      <c r="E356" s="68"/>
      <c r="F356" s="65" t="str">
        <f t="shared" si="28"/>
        <v>－</v>
      </c>
      <c r="G356" s="66" t="str">
        <f t="shared" si="29"/>
        <v>－</v>
      </c>
    </row>
    <row r="357" spans="1:7" ht="18" customHeight="1">
      <c r="A357" s="67"/>
      <c r="B357" s="76" t="s">
        <v>116</v>
      </c>
      <c r="C357" s="79" t="s">
        <v>263</v>
      </c>
      <c r="D357" s="68"/>
      <c r="E357" s="68"/>
      <c r="F357" s="65" t="str">
        <f t="shared" si="28"/>
        <v>－</v>
      </c>
      <c r="G357" s="66" t="str">
        <f t="shared" si="29"/>
        <v>－</v>
      </c>
    </row>
    <row r="358" spans="1:7" ht="18" customHeight="1">
      <c r="A358" s="67"/>
      <c r="B358" s="76" t="s">
        <v>235</v>
      </c>
      <c r="C358" s="79" t="s">
        <v>263</v>
      </c>
      <c r="D358" s="68"/>
      <c r="E358" s="68"/>
      <c r="F358" s="65" t="str">
        <f t="shared" si="28"/>
        <v>－</v>
      </c>
      <c r="G358" s="66" t="str">
        <f t="shared" si="29"/>
        <v>－</v>
      </c>
    </row>
    <row r="359" spans="1:7" ht="18" customHeight="1">
      <c r="A359" s="67"/>
      <c r="B359" s="76" t="s">
        <v>236</v>
      </c>
      <c r="C359" s="79" t="s">
        <v>263</v>
      </c>
      <c r="D359" s="68"/>
      <c r="E359" s="68"/>
      <c r="F359" s="65" t="str">
        <f t="shared" si="28"/>
        <v>－</v>
      </c>
      <c r="G359" s="66" t="str">
        <f t="shared" si="29"/>
        <v>－</v>
      </c>
    </row>
    <row r="360" spans="1:7" ht="18" customHeight="1">
      <c r="A360" s="67"/>
      <c r="B360" s="76" t="s">
        <v>115</v>
      </c>
      <c r="C360" s="79" t="s">
        <v>263</v>
      </c>
      <c r="D360" s="68"/>
      <c r="E360" s="68"/>
      <c r="F360" s="65" t="str">
        <f t="shared" si="28"/>
        <v>－</v>
      </c>
      <c r="G360" s="66" t="str">
        <f t="shared" si="29"/>
        <v>－</v>
      </c>
    </row>
    <row r="361" spans="1:7" ht="18" customHeight="1">
      <c r="A361" s="67"/>
      <c r="B361" s="76" t="s">
        <v>117</v>
      </c>
      <c r="C361" s="79" t="s">
        <v>263</v>
      </c>
      <c r="D361" s="68"/>
      <c r="E361" s="68"/>
      <c r="F361" s="65" t="str">
        <f t="shared" si="28"/>
        <v>－</v>
      </c>
      <c r="G361" s="66" t="str">
        <f t="shared" si="29"/>
        <v>－</v>
      </c>
    </row>
    <row r="362" spans="1:7" ht="18" customHeight="1">
      <c r="A362" s="63"/>
      <c r="B362" s="75"/>
      <c r="C362" s="75"/>
      <c r="D362" s="64"/>
      <c r="E362" s="64"/>
      <c r="F362" s="65" t="str">
        <f t="shared" si="28"/>
        <v>－</v>
      </c>
      <c r="G362" s="66" t="str">
        <f t="shared" si="29"/>
        <v>－</v>
      </c>
    </row>
    <row r="363" spans="1:7" ht="18" customHeight="1">
      <c r="A363" s="63"/>
      <c r="B363" s="75"/>
      <c r="C363" s="75"/>
      <c r="D363" s="64"/>
      <c r="E363" s="64"/>
      <c r="F363" s="65" t="str">
        <f t="shared" si="28"/>
        <v>－</v>
      </c>
      <c r="G363" s="66" t="str">
        <f t="shared" si="29"/>
        <v>－</v>
      </c>
    </row>
    <row r="364" spans="1:3" ht="18" customHeight="1">
      <c r="A364" s="32" t="s">
        <v>31</v>
      </c>
      <c r="B364" s="74"/>
      <c r="C364" s="74"/>
    </row>
    <row r="365" spans="1:3" ht="18" customHeight="1">
      <c r="A365" s="8"/>
      <c r="B365" s="74"/>
      <c r="C365" s="74"/>
    </row>
    <row r="366" spans="1:3" ht="18" customHeight="1" thickBot="1">
      <c r="A366" s="8"/>
      <c r="B366" s="74"/>
      <c r="C366" s="74"/>
    </row>
    <row r="367" spans="1:7" ht="20.25" customHeight="1" thickBot="1">
      <c r="A367" s="23" t="s">
        <v>24</v>
      </c>
      <c r="B367" s="73"/>
      <c r="C367" s="73"/>
      <c r="D367" s="62" t="s">
        <v>4</v>
      </c>
      <c r="E367" s="48">
        <f>E369+E384+E416</f>
        <v>0</v>
      </c>
      <c r="F367" s="49" t="s">
        <v>7</v>
      </c>
      <c r="G367" s="50">
        <f>G369+G384+G416</f>
        <v>0</v>
      </c>
    </row>
    <row r="368" spans="1:3" ht="18" customHeight="1">
      <c r="A368" s="8"/>
      <c r="B368" s="74"/>
      <c r="C368" s="74"/>
    </row>
    <row r="369" spans="1:7" ht="18" customHeight="1">
      <c r="A369" s="9" t="s">
        <v>25</v>
      </c>
      <c r="B369" s="74"/>
      <c r="C369" s="74"/>
      <c r="D369" s="21" t="s">
        <v>5</v>
      </c>
      <c r="E369" s="18">
        <f>SUM(F372:F380)</f>
        <v>0</v>
      </c>
      <c r="F369" s="19" t="s">
        <v>7</v>
      </c>
      <c r="G369" s="22">
        <f>SUM(G372:G380)</f>
        <v>0</v>
      </c>
    </row>
    <row r="370" spans="1:7" ht="18" customHeight="1">
      <c r="A370" s="8"/>
      <c r="B370" s="74"/>
      <c r="C370" s="74"/>
      <c r="D370" s="52"/>
      <c r="E370" s="37"/>
      <c r="F370" s="19"/>
      <c r="G370" s="53"/>
    </row>
    <row r="371" spans="1:6" s="31" customFormat="1" ht="60" customHeight="1">
      <c r="A371" s="29" t="s">
        <v>10</v>
      </c>
      <c r="B371" s="30" t="s">
        <v>293</v>
      </c>
      <c r="C371" s="30" t="s">
        <v>260</v>
      </c>
      <c r="D371" s="30" t="s">
        <v>1</v>
      </c>
      <c r="E371" s="30" t="s">
        <v>2</v>
      </c>
      <c r="F371" s="30" t="s">
        <v>3</v>
      </c>
    </row>
    <row r="372" spans="1:7" ht="18" customHeight="1">
      <c r="A372" s="63"/>
      <c r="B372" s="85" t="s">
        <v>237</v>
      </c>
      <c r="C372" s="79" t="s">
        <v>262</v>
      </c>
      <c r="D372" s="64"/>
      <c r="E372" s="64"/>
      <c r="F372" s="65" t="str">
        <f aca="true" t="shared" si="30" ref="F372:F380">IF(A372=1,1*D372*E372,"－")</f>
        <v>－</v>
      </c>
      <c r="G372" s="2" t="str">
        <f aca="true" t="shared" si="31" ref="G372:G380">IF(A372=1,1*D372*2,"－")</f>
        <v>－</v>
      </c>
    </row>
    <row r="373" spans="1:7" ht="18" customHeight="1">
      <c r="A373" s="67"/>
      <c r="B373" s="84" t="s">
        <v>238</v>
      </c>
      <c r="C373" s="79" t="s">
        <v>262</v>
      </c>
      <c r="D373" s="68"/>
      <c r="E373" s="68"/>
      <c r="F373" s="65" t="str">
        <f t="shared" si="30"/>
        <v>－</v>
      </c>
      <c r="G373" s="2" t="str">
        <f t="shared" si="31"/>
        <v>－</v>
      </c>
    </row>
    <row r="374" spans="1:7" ht="30" customHeight="1">
      <c r="A374" s="67"/>
      <c r="B374" s="76" t="s">
        <v>239</v>
      </c>
      <c r="C374" s="79" t="s">
        <v>263</v>
      </c>
      <c r="D374" s="68"/>
      <c r="E374" s="68"/>
      <c r="F374" s="65" t="str">
        <f t="shared" si="30"/>
        <v>－</v>
      </c>
      <c r="G374" s="2" t="str">
        <f t="shared" si="31"/>
        <v>－</v>
      </c>
    </row>
    <row r="375" spans="1:7" ht="18" customHeight="1">
      <c r="A375" s="67"/>
      <c r="B375" s="76" t="s">
        <v>240</v>
      </c>
      <c r="C375" s="79" t="s">
        <v>263</v>
      </c>
      <c r="D375" s="68"/>
      <c r="E375" s="68"/>
      <c r="F375" s="65" t="str">
        <f t="shared" si="30"/>
        <v>－</v>
      </c>
      <c r="G375" s="2" t="str">
        <f t="shared" si="31"/>
        <v>－</v>
      </c>
    </row>
    <row r="376" spans="1:7" ht="18" customHeight="1">
      <c r="A376" s="67"/>
      <c r="B376" s="76" t="s">
        <v>118</v>
      </c>
      <c r="C376" s="79" t="s">
        <v>263</v>
      </c>
      <c r="D376" s="68"/>
      <c r="E376" s="68"/>
      <c r="F376" s="65" t="str">
        <f t="shared" si="30"/>
        <v>－</v>
      </c>
      <c r="G376" s="2" t="str">
        <f t="shared" si="31"/>
        <v>－</v>
      </c>
    </row>
    <row r="377" spans="1:7" ht="30" customHeight="1">
      <c r="A377" s="63"/>
      <c r="B377" s="75" t="s">
        <v>241</v>
      </c>
      <c r="C377" s="79" t="s">
        <v>263</v>
      </c>
      <c r="D377" s="64"/>
      <c r="E377" s="64"/>
      <c r="F377" s="65" t="str">
        <f t="shared" si="30"/>
        <v>－</v>
      </c>
      <c r="G377" s="2" t="str">
        <f t="shared" si="31"/>
        <v>－</v>
      </c>
    </row>
    <row r="378" spans="1:7" ht="18" customHeight="1">
      <c r="A378" s="63"/>
      <c r="B378" s="81" t="s">
        <v>284</v>
      </c>
      <c r="C378" s="79" t="s">
        <v>263</v>
      </c>
      <c r="D378" s="64"/>
      <c r="E378" s="64"/>
      <c r="F378" s="65" t="str">
        <f t="shared" si="30"/>
        <v>－</v>
      </c>
      <c r="G378" s="2" t="str">
        <f t="shared" si="31"/>
        <v>－</v>
      </c>
    </row>
    <row r="379" spans="1:7" ht="18" customHeight="1">
      <c r="A379" s="63"/>
      <c r="B379" s="75"/>
      <c r="C379" s="75"/>
      <c r="D379" s="64"/>
      <c r="E379" s="64"/>
      <c r="F379" s="65" t="str">
        <f t="shared" si="30"/>
        <v>－</v>
      </c>
      <c r="G379" s="2" t="str">
        <f t="shared" si="31"/>
        <v>－</v>
      </c>
    </row>
    <row r="380" spans="1:7" ht="18" customHeight="1">
      <c r="A380" s="63"/>
      <c r="B380" s="75"/>
      <c r="C380" s="75"/>
      <c r="D380" s="64"/>
      <c r="E380" s="64"/>
      <c r="F380" s="65" t="str">
        <f t="shared" si="30"/>
        <v>－</v>
      </c>
      <c r="G380" s="2" t="str">
        <f t="shared" si="31"/>
        <v>－</v>
      </c>
    </row>
    <row r="381" spans="1:3" ht="18" customHeight="1">
      <c r="A381" s="32" t="s">
        <v>31</v>
      </c>
      <c r="B381" s="74"/>
      <c r="C381" s="74"/>
    </row>
    <row r="382" spans="1:3" ht="18" customHeight="1">
      <c r="A382" s="34"/>
      <c r="B382" s="74"/>
      <c r="C382" s="74"/>
    </row>
    <row r="383" spans="1:3" ht="18" customHeight="1">
      <c r="A383" s="8"/>
      <c r="B383" s="74"/>
      <c r="C383" s="74"/>
    </row>
    <row r="384" spans="1:7" ht="18" customHeight="1">
      <c r="A384" s="9" t="s">
        <v>26</v>
      </c>
      <c r="B384" s="74"/>
      <c r="C384" s="74"/>
      <c r="D384" s="21" t="s">
        <v>5</v>
      </c>
      <c r="E384" s="18">
        <f>SUM(F387:F398)+SUM(F404:F412)</f>
        <v>0</v>
      </c>
      <c r="F384" s="19" t="s">
        <v>7</v>
      </c>
      <c r="G384" s="22">
        <f>SUM(G387:G398)+SUM(G404:G412)</f>
        <v>0</v>
      </c>
    </row>
    <row r="385" spans="1:6" ht="18" customHeight="1">
      <c r="A385" s="9" t="s">
        <v>27</v>
      </c>
      <c r="B385" s="74"/>
      <c r="C385" s="74"/>
      <c r="D385" s="21"/>
      <c r="E385" s="21"/>
      <c r="F385" s="21"/>
    </row>
    <row r="386" spans="1:6" s="31" customFormat="1" ht="60" customHeight="1">
      <c r="A386" s="29" t="s">
        <v>10</v>
      </c>
      <c r="B386" s="30" t="s">
        <v>293</v>
      </c>
      <c r="C386" s="30" t="s">
        <v>260</v>
      </c>
      <c r="D386" s="30" t="s">
        <v>1</v>
      </c>
      <c r="E386" s="30" t="s">
        <v>2</v>
      </c>
      <c r="F386" s="30" t="s">
        <v>3</v>
      </c>
    </row>
    <row r="387" spans="1:7" ht="30" customHeight="1">
      <c r="A387" s="63"/>
      <c r="B387" s="75" t="s">
        <v>285</v>
      </c>
      <c r="C387" s="82" t="s">
        <v>261</v>
      </c>
      <c r="D387" s="64"/>
      <c r="E387" s="64"/>
      <c r="F387" s="65" t="str">
        <f aca="true" t="shared" si="32" ref="F387:F398">IF(A387=1,1*D387*E387,"－")</f>
        <v>－</v>
      </c>
      <c r="G387" s="66" t="str">
        <f aca="true" t="shared" si="33" ref="G387:G398">IF(A387=1,1*D387*2,"－")</f>
        <v>－</v>
      </c>
    </row>
    <row r="388" spans="1:7" ht="18" customHeight="1">
      <c r="A388" s="67"/>
      <c r="B388" s="76" t="s">
        <v>242</v>
      </c>
      <c r="C388" s="79" t="s">
        <v>261</v>
      </c>
      <c r="D388" s="68"/>
      <c r="E388" s="68"/>
      <c r="F388" s="65" t="str">
        <f t="shared" si="32"/>
        <v>－</v>
      </c>
      <c r="G388" s="66" t="str">
        <f t="shared" si="33"/>
        <v>－</v>
      </c>
    </row>
    <row r="389" spans="1:7" ht="18" customHeight="1">
      <c r="A389" s="67"/>
      <c r="B389" s="76" t="s">
        <v>243</v>
      </c>
      <c r="C389" s="79" t="s">
        <v>261</v>
      </c>
      <c r="D389" s="68"/>
      <c r="E389" s="68"/>
      <c r="F389" s="65" t="str">
        <f t="shared" si="32"/>
        <v>－</v>
      </c>
      <c r="G389" s="66" t="str">
        <f t="shared" si="33"/>
        <v>－</v>
      </c>
    </row>
    <row r="390" spans="1:7" ht="18" customHeight="1">
      <c r="A390" s="67"/>
      <c r="B390" s="76" t="s">
        <v>244</v>
      </c>
      <c r="C390" s="79" t="s">
        <v>262</v>
      </c>
      <c r="D390" s="68"/>
      <c r="E390" s="68"/>
      <c r="F390" s="65" t="str">
        <f t="shared" si="32"/>
        <v>－</v>
      </c>
      <c r="G390" s="66" t="str">
        <f t="shared" si="33"/>
        <v>－</v>
      </c>
    </row>
    <row r="391" spans="1:7" ht="18" customHeight="1">
      <c r="A391" s="67"/>
      <c r="B391" s="76" t="s">
        <v>245</v>
      </c>
      <c r="C391" s="79" t="s">
        <v>262</v>
      </c>
      <c r="D391" s="68"/>
      <c r="E391" s="68"/>
      <c r="F391" s="65" t="str">
        <f t="shared" si="32"/>
        <v>－</v>
      </c>
      <c r="G391" s="66" t="str">
        <f t="shared" si="33"/>
        <v>－</v>
      </c>
    </row>
    <row r="392" spans="1:7" ht="18" customHeight="1">
      <c r="A392" s="67"/>
      <c r="B392" s="76" t="s">
        <v>119</v>
      </c>
      <c r="C392" s="79" t="s">
        <v>263</v>
      </c>
      <c r="D392" s="68"/>
      <c r="E392" s="68"/>
      <c r="F392" s="65" t="str">
        <f t="shared" si="32"/>
        <v>－</v>
      </c>
      <c r="G392" s="66" t="str">
        <f t="shared" si="33"/>
        <v>－</v>
      </c>
    </row>
    <row r="393" spans="1:7" ht="18" customHeight="1">
      <c r="A393" s="67"/>
      <c r="B393" s="76" t="s">
        <v>286</v>
      </c>
      <c r="C393" s="82" t="s">
        <v>263</v>
      </c>
      <c r="D393" s="68"/>
      <c r="E393" s="68"/>
      <c r="F393" s="65" t="str">
        <f t="shared" si="32"/>
        <v>－</v>
      </c>
      <c r="G393" s="66" t="str">
        <f t="shared" si="33"/>
        <v>－</v>
      </c>
    </row>
    <row r="394" spans="1:7" ht="18" customHeight="1">
      <c r="A394" s="67"/>
      <c r="B394" s="76" t="s">
        <v>287</v>
      </c>
      <c r="C394" s="82" t="s">
        <v>263</v>
      </c>
      <c r="D394" s="68"/>
      <c r="E394" s="68"/>
      <c r="F394" s="65" t="str">
        <f t="shared" si="32"/>
        <v>－</v>
      </c>
      <c r="G394" s="66" t="str">
        <f t="shared" si="33"/>
        <v>－</v>
      </c>
    </row>
    <row r="395" spans="1:7" ht="30" customHeight="1">
      <c r="A395" s="67"/>
      <c r="B395" s="76" t="s">
        <v>288</v>
      </c>
      <c r="C395" s="82" t="s">
        <v>263</v>
      </c>
      <c r="D395" s="68"/>
      <c r="E395" s="68"/>
      <c r="F395" s="65" t="str">
        <f t="shared" si="32"/>
        <v>－</v>
      </c>
      <c r="G395" s="66" t="str">
        <f t="shared" si="33"/>
        <v>－</v>
      </c>
    </row>
    <row r="396" spans="1:7" ht="18" customHeight="1">
      <c r="A396" s="67"/>
      <c r="B396" s="76" t="s">
        <v>289</v>
      </c>
      <c r="C396" s="82" t="s">
        <v>263</v>
      </c>
      <c r="D396" s="68"/>
      <c r="E396" s="68"/>
      <c r="F396" s="65" t="str">
        <f t="shared" si="32"/>
        <v>－</v>
      </c>
      <c r="G396" s="66" t="str">
        <f t="shared" si="33"/>
        <v>－</v>
      </c>
    </row>
    <row r="397" spans="1:7" ht="18" customHeight="1">
      <c r="A397" s="63"/>
      <c r="B397" s="75"/>
      <c r="C397" s="75"/>
      <c r="D397" s="64"/>
      <c r="E397" s="64"/>
      <c r="F397" s="65" t="str">
        <f t="shared" si="32"/>
        <v>－</v>
      </c>
      <c r="G397" s="66" t="str">
        <f t="shared" si="33"/>
        <v>－</v>
      </c>
    </row>
    <row r="398" spans="1:7" ht="18" customHeight="1">
      <c r="A398" s="63"/>
      <c r="B398" s="75"/>
      <c r="C398" s="75"/>
      <c r="D398" s="64"/>
      <c r="E398" s="64"/>
      <c r="F398" s="65" t="str">
        <f t="shared" si="32"/>
        <v>－</v>
      </c>
      <c r="G398" s="66" t="str">
        <f t="shared" si="33"/>
        <v>－</v>
      </c>
    </row>
    <row r="399" spans="1:3" ht="18" customHeight="1">
      <c r="A399" s="32" t="s">
        <v>31</v>
      </c>
      <c r="B399" s="74"/>
      <c r="C399" s="74"/>
    </row>
    <row r="400" spans="1:3" ht="18" customHeight="1">
      <c r="A400" s="32"/>
      <c r="B400" s="74"/>
      <c r="C400" s="74"/>
    </row>
    <row r="401" spans="1:3" ht="18" customHeight="1">
      <c r="A401" s="8"/>
      <c r="B401" s="74"/>
      <c r="C401" s="74"/>
    </row>
    <row r="402" spans="1:6" ht="18" customHeight="1">
      <c r="A402" s="9" t="s">
        <v>28</v>
      </c>
      <c r="B402" s="74"/>
      <c r="C402" s="74"/>
      <c r="D402" s="21"/>
      <c r="E402" s="21"/>
      <c r="F402" s="21"/>
    </row>
    <row r="403" spans="1:6" s="31" customFormat="1" ht="60" customHeight="1">
      <c r="A403" s="29" t="s">
        <v>10</v>
      </c>
      <c r="B403" s="30" t="s">
        <v>293</v>
      </c>
      <c r="C403" s="30" t="s">
        <v>260</v>
      </c>
      <c r="D403" s="30" t="s">
        <v>1</v>
      </c>
      <c r="E403" s="30" t="s">
        <v>2</v>
      </c>
      <c r="F403" s="30" t="s">
        <v>3</v>
      </c>
    </row>
    <row r="404" spans="1:7" ht="18" customHeight="1">
      <c r="A404" s="67"/>
      <c r="B404" s="76" t="s">
        <v>247</v>
      </c>
      <c r="C404" s="79" t="s">
        <v>263</v>
      </c>
      <c r="D404" s="68"/>
      <c r="E404" s="68"/>
      <c r="F404" s="65" t="str">
        <f aca="true" t="shared" si="34" ref="F404:F412">IF(A404=1,1*D404*E404,"－")</f>
        <v>－</v>
      </c>
      <c r="G404" s="66" t="str">
        <f aca="true" t="shared" si="35" ref="G404:G412">IF(A404=1,1*D404*2,"－")</f>
        <v>－</v>
      </c>
    </row>
    <row r="405" spans="1:7" ht="18" customHeight="1">
      <c r="A405" s="67"/>
      <c r="B405" s="76" t="s">
        <v>248</v>
      </c>
      <c r="C405" s="79" t="s">
        <v>263</v>
      </c>
      <c r="D405" s="68"/>
      <c r="E405" s="68"/>
      <c r="F405" s="65" t="str">
        <f t="shared" si="34"/>
        <v>－</v>
      </c>
      <c r="G405" s="66" t="str">
        <f t="shared" si="35"/>
        <v>－</v>
      </c>
    </row>
    <row r="406" spans="1:7" ht="18" customHeight="1">
      <c r="A406" s="67"/>
      <c r="B406" s="76" t="s">
        <v>121</v>
      </c>
      <c r="C406" s="79" t="s">
        <v>263</v>
      </c>
      <c r="D406" s="68"/>
      <c r="E406" s="68"/>
      <c r="F406" s="65" t="str">
        <f t="shared" si="34"/>
        <v>－</v>
      </c>
      <c r="G406" s="66" t="str">
        <f t="shared" si="35"/>
        <v>－</v>
      </c>
    </row>
    <row r="407" spans="1:7" ht="18" customHeight="1">
      <c r="A407" s="67"/>
      <c r="B407" s="76" t="s">
        <v>249</v>
      </c>
      <c r="C407" s="79" t="s">
        <v>263</v>
      </c>
      <c r="D407" s="68"/>
      <c r="E407" s="68"/>
      <c r="F407" s="65" t="str">
        <f t="shared" si="34"/>
        <v>－</v>
      </c>
      <c r="G407" s="66" t="str">
        <f t="shared" si="35"/>
        <v>－</v>
      </c>
    </row>
    <row r="408" spans="1:7" ht="30" customHeight="1">
      <c r="A408" s="63"/>
      <c r="B408" s="75" t="s">
        <v>246</v>
      </c>
      <c r="C408" s="79" t="s">
        <v>263</v>
      </c>
      <c r="D408" s="64"/>
      <c r="E408" s="64"/>
      <c r="F408" s="65" t="str">
        <f t="shared" si="34"/>
        <v>－</v>
      </c>
      <c r="G408" s="66" t="str">
        <f t="shared" si="35"/>
        <v>－</v>
      </c>
    </row>
    <row r="409" spans="1:7" ht="30" customHeight="1">
      <c r="A409" s="67"/>
      <c r="B409" s="76" t="s">
        <v>120</v>
      </c>
      <c r="C409" s="79" t="s">
        <v>263</v>
      </c>
      <c r="D409" s="68"/>
      <c r="E409" s="68"/>
      <c r="F409" s="65" t="str">
        <f t="shared" si="34"/>
        <v>－</v>
      </c>
      <c r="G409" s="66" t="str">
        <f t="shared" si="35"/>
        <v>－</v>
      </c>
    </row>
    <row r="410" spans="1:7" ht="18" customHeight="1">
      <c r="A410" s="67"/>
      <c r="B410" s="80" t="s">
        <v>290</v>
      </c>
      <c r="C410" s="82" t="s">
        <v>263</v>
      </c>
      <c r="D410" s="68"/>
      <c r="E410" s="68"/>
      <c r="F410" s="65" t="str">
        <f t="shared" si="34"/>
        <v>－</v>
      </c>
      <c r="G410" s="66" t="str">
        <f t="shared" si="35"/>
        <v>－</v>
      </c>
    </row>
    <row r="411" spans="1:7" ht="18" customHeight="1">
      <c r="A411" s="63"/>
      <c r="B411" s="75"/>
      <c r="C411" s="75"/>
      <c r="D411" s="64"/>
      <c r="E411" s="64"/>
      <c r="F411" s="65" t="str">
        <f t="shared" si="34"/>
        <v>－</v>
      </c>
      <c r="G411" s="66" t="str">
        <f t="shared" si="35"/>
        <v>－</v>
      </c>
    </row>
    <row r="412" spans="1:7" ht="18" customHeight="1">
      <c r="A412" s="63"/>
      <c r="B412" s="75"/>
      <c r="C412" s="75"/>
      <c r="D412" s="64"/>
      <c r="E412" s="64"/>
      <c r="F412" s="65" t="str">
        <f t="shared" si="34"/>
        <v>－</v>
      </c>
      <c r="G412" s="66" t="str">
        <f t="shared" si="35"/>
        <v>－</v>
      </c>
    </row>
    <row r="413" spans="1:3" ht="18" customHeight="1">
      <c r="A413" s="32" t="s">
        <v>31</v>
      </c>
      <c r="B413" s="74"/>
      <c r="C413" s="74"/>
    </row>
    <row r="414" spans="1:3" ht="18" customHeight="1">
      <c r="A414" s="8"/>
      <c r="B414" s="74"/>
      <c r="C414" s="74"/>
    </row>
    <row r="415" spans="2:8" ht="18" customHeight="1">
      <c r="B415" s="74"/>
      <c r="C415" s="74"/>
      <c r="E415" s="52"/>
      <c r="F415" s="54"/>
      <c r="G415" s="55"/>
      <c r="H415" s="56"/>
    </row>
    <row r="416" spans="1:7" ht="18" customHeight="1">
      <c r="A416" s="9" t="s">
        <v>41</v>
      </c>
      <c r="B416" s="74"/>
      <c r="C416" s="74"/>
      <c r="D416" s="21" t="s">
        <v>5</v>
      </c>
      <c r="E416" s="18">
        <f>SUM(F419:F423)+SUM(F429:F432)</f>
        <v>0</v>
      </c>
      <c r="F416" s="19" t="s">
        <v>7</v>
      </c>
      <c r="G416" s="22">
        <f>SUM(G419:G423)+SUM(G429:G432)</f>
        <v>0</v>
      </c>
    </row>
    <row r="417" spans="1:6" ht="18" customHeight="1">
      <c r="A417" s="9" t="s">
        <v>40</v>
      </c>
      <c r="B417" s="74"/>
      <c r="C417" s="74"/>
      <c r="D417" s="21"/>
      <c r="E417" s="21"/>
      <c r="F417" s="21"/>
    </row>
    <row r="418" spans="1:6" s="31" customFormat="1" ht="60" customHeight="1">
      <c r="A418" s="29" t="s">
        <v>10</v>
      </c>
      <c r="B418" s="30" t="s">
        <v>293</v>
      </c>
      <c r="C418" s="30" t="s">
        <v>260</v>
      </c>
      <c r="D418" s="30" t="s">
        <v>1</v>
      </c>
      <c r="E418" s="30" t="s">
        <v>2</v>
      </c>
      <c r="F418" s="30" t="s">
        <v>3</v>
      </c>
    </row>
    <row r="419" spans="1:7" ht="30" customHeight="1">
      <c r="A419" s="63"/>
      <c r="B419" s="75" t="s">
        <v>250</v>
      </c>
      <c r="C419" s="79" t="s">
        <v>263</v>
      </c>
      <c r="D419" s="64"/>
      <c r="E419" s="64"/>
      <c r="F419" s="65" t="str">
        <f>IF(A419=1,1*D419*E419,"－")</f>
        <v>－</v>
      </c>
      <c r="G419" s="66" t="str">
        <f>IF(A419=1,1*D419*2,"－")</f>
        <v>－</v>
      </c>
    </row>
    <row r="420" spans="1:7" ht="30" customHeight="1">
      <c r="A420" s="67"/>
      <c r="B420" s="76" t="s">
        <v>251</v>
      </c>
      <c r="C420" s="79" t="s">
        <v>263</v>
      </c>
      <c r="D420" s="68"/>
      <c r="E420" s="68"/>
      <c r="F420" s="65" t="str">
        <f>IF(A420=1,1*D420*E420,"－")</f>
        <v>－</v>
      </c>
      <c r="G420" s="66" t="str">
        <f>IF(A420=1,1*D420*2,"－")</f>
        <v>－</v>
      </c>
    </row>
    <row r="421" spans="1:7" ht="18" customHeight="1">
      <c r="A421" s="63"/>
      <c r="B421" s="75" t="s">
        <v>252</v>
      </c>
      <c r="C421" s="79" t="s">
        <v>263</v>
      </c>
      <c r="D421" s="64"/>
      <c r="E421" s="64"/>
      <c r="F421" s="65" t="str">
        <f>IF(A421=1,1*D421*E421,"－")</f>
        <v>－</v>
      </c>
      <c r="G421" s="66" t="str">
        <f>IF(A421=1,1*D421*2,"－")</f>
        <v>－</v>
      </c>
    </row>
    <row r="422" spans="1:7" ht="18" customHeight="1">
      <c r="A422" s="63"/>
      <c r="B422" s="75"/>
      <c r="C422" s="75"/>
      <c r="D422" s="64"/>
      <c r="E422" s="64"/>
      <c r="F422" s="65" t="str">
        <f>IF(A422=1,1*D422*E422,"－")</f>
        <v>－</v>
      </c>
      <c r="G422" s="66" t="str">
        <f>IF(A422=1,1*D422*2,"－")</f>
        <v>－</v>
      </c>
    </row>
    <row r="423" spans="1:7" ht="18" customHeight="1">
      <c r="A423" s="63"/>
      <c r="B423" s="75"/>
      <c r="C423" s="75"/>
      <c r="D423" s="64"/>
      <c r="E423" s="64"/>
      <c r="F423" s="65" t="str">
        <f>IF(A423=1,1*D423*E423,"－")</f>
        <v>－</v>
      </c>
      <c r="G423" s="66" t="str">
        <f>IF(A423=1,1*D423*2,"－")</f>
        <v>－</v>
      </c>
    </row>
    <row r="424" spans="1:3" ht="18" customHeight="1">
      <c r="A424" s="32" t="s">
        <v>31</v>
      </c>
      <c r="B424" s="74"/>
      <c r="C424" s="74"/>
    </row>
    <row r="425" spans="1:3" ht="18" customHeight="1">
      <c r="A425" s="10"/>
      <c r="B425" s="74"/>
      <c r="C425" s="74"/>
    </row>
    <row r="426" spans="1:3" ht="18" customHeight="1">
      <c r="A426" s="8"/>
      <c r="B426" s="74"/>
      <c r="C426" s="74"/>
    </row>
    <row r="427" spans="1:6" ht="18" customHeight="1">
      <c r="A427" s="9" t="s">
        <v>29</v>
      </c>
      <c r="B427" s="74"/>
      <c r="C427" s="74"/>
      <c r="D427" s="21"/>
      <c r="E427" s="21"/>
      <c r="F427" s="21"/>
    </row>
    <row r="428" spans="1:6" s="31" customFormat="1" ht="60" customHeight="1">
      <c r="A428" s="29" t="s">
        <v>10</v>
      </c>
      <c r="B428" s="30" t="s">
        <v>293</v>
      </c>
      <c r="C428" s="30" t="s">
        <v>260</v>
      </c>
      <c r="D428" s="30" t="s">
        <v>1</v>
      </c>
      <c r="E428" s="30" t="s">
        <v>2</v>
      </c>
      <c r="F428" s="30" t="s">
        <v>3</v>
      </c>
    </row>
    <row r="429" spans="1:7" ht="18" customHeight="1">
      <c r="A429" s="63"/>
      <c r="B429" s="75" t="s">
        <v>122</v>
      </c>
      <c r="C429" s="79" t="s">
        <v>263</v>
      </c>
      <c r="D429" s="64"/>
      <c r="E429" s="64"/>
      <c r="F429" s="65" t="str">
        <f>IF(A429=1,1*D429*E429,"－")</f>
        <v>－</v>
      </c>
      <c r="G429" s="66" t="str">
        <f>IF(A429=1,1*D429*2,"－")</f>
        <v>－</v>
      </c>
    </row>
    <row r="430" spans="1:7" ht="18" customHeight="1">
      <c r="A430" s="63"/>
      <c r="B430" s="75" t="s">
        <v>253</v>
      </c>
      <c r="C430" s="79" t="s">
        <v>263</v>
      </c>
      <c r="D430" s="64"/>
      <c r="E430" s="64"/>
      <c r="F430" s="65" t="str">
        <f>IF(A430=1,1*D430*E430,"－")</f>
        <v>－</v>
      </c>
      <c r="G430" s="66" t="str">
        <f>IF(A430=1,1*D430*2,"－")</f>
        <v>－</v>
      </c>
    </row>
    <row r="431" spans="1:7" ht="18" customHeight="1">
      <c r="A431" s="63"/>
      <c r="B431" s="75"/>
      <c r="C431" s="75"/>
      <c r="D431" s="64"/>
      <c r="E431" s="64"/>
      <c r="F431" s="65" t="str">
        <f>IF(A431=1,1*D431*E431,"－")</f>
        <v>－</v>
      </c>
      <c r="G431" s="66" t="str">
        <f>IF(A431=1,1*D431*2,"－")</f>
        <v>－</v>
      </c>
    </row>
    <row r="432" spans="1:7" ht="18" customHeight="1">
      <c r="A432" s="63"/>
      <c r="B432" s="75"/>
      <c r="C432" s="75"/>
      <c r="D432" s="64"/>
      <c r="E432" s="64"/>
      <c r="F432" s="65" t="str">
        <f>IF(A432=1,1*D432*E432,"－")</f>
        <v>－</v>
      </c>
      <c r="G432" s="66" t="str">
        <f>IF(A432=1,1*D432*2,"－")</f>
        <v>－</v>
      </c>
    </row>
    <row r="433" spans="1:3" ht="18" customHeight="1">
      <c r="A433" s="32" t="s">
        <v>31</v>
      </c>
      <c r="B433" s="74"/>
      <c r="C433" s="74"/>
    </row>
    <row r="435" ht="13.5">
      <c r="A435" s="36"/>
    </row>
    <row r="436" ht="13.5">
      <c r="A436" s="36"/>
    </row>
    <row r="437" ht="13.5">
      <c r="A437" s="36"/>
    </row>
    <row r="440" spans="2:3" ht="13.5">
      <c r="B440" s="1"/>
      <c r="C440" s="1"/>
    </row>
  </sheetData>
  <sheetProtection password="ED4D" sheet="1"/>
  <printOptions/>
  <pageMargins left="0.9055118110236221" right="0.6299212598425197" top="0.7480314960629921" bottom="0.7480314960629921" header="0.31496062992125984" footer="0.31496062992125984"/>
  <pageSetup horizontalDpi="600" verticalDpi="600" orientation="portrait" paperSize="9" scale="55" r:id="rId1"/>
  <rowBreaks count="7" manualBreakCount="7">
    <brk id="61" max="255" man="1"/>
    <brk id="119" max="5" man="1"/>
    <brk id="185" max="5" man="1"/>
    <brk id="241" max="5" man="1"/>
    <brk id="298" max="5" man="1"/>
    <brk id="365" max="255" man="1"/>
    <brk id="433" max="255" man="1"/>
  </rowBreaks>
  <colBreaks count="1" manualBreakCount="1">
    <brk id="7" max="3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㈱エコマネジメント研究所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oi</cp:lastModifiedBy>
  <cp:lastPrinted>2018-08-17T01:54:49Z</cp:lastPrinted>
  <dcterms:created xsi:type="dcterms:W3CDTF">2003-10-11T22:03:52Z</dcterms:created>
  <dcterms:modified xsi:type="dcterms:W3CDTF">2018-11-14T02:43:00Z</dcterms:modified>
  <cp:category/>
  <cp:version/>
  <cp:contentType/>
  <cp:contentStatus/>
</cp:coreProperties>
</file>