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definedName name="_xlnm.Print_Area" localSheetId="0">'Sheet1'!$A$1:$I$417</definedName>
  </definedNames>
  <calcPr fullCalcOnLoad="1"/>
</workbook>
</file>

<file path=xl/sharedStrings.xml><?xml version="1.0" encoding="utf-8"?>
<sst xmlns="http://schemas.openxmlformats.org/spreadsheetml/2006/main" count="806" uniqueCount="233">
  <si>
    <t>重要度</t>
  </si>
  <si>
    <t>取組</t>
  </si>
  <si>
    <t>評価点</t>
  </si>
  <si>
    <t>大項目結果</t>
  </si>
  <si>
    <t>総合結果</t>
  </si>
  <si>
    <t>／</t>
  </si>
  <si>
    <t>／</t>
  </si>
  <si>
    <t>／</t>
  </si>
  <si>
    <t>１）省エネルギー</t>
  </si>
  <si>
    <t>具体的な取組</t>
  </si>
  <si>
    <t>ﾁｪｯｸ</t>
  </si>
  <si>
    <t>・ロッカー室や倉庫、使用頻度が低いトイレ等の照明は、普段は消灯し、使用時のみ点灯している</t>
  </si>
  <si>
    <t>・夜間、休日は、パソコン、プリンター等の主電源を切っている</t>
  </si>
  <si>
    <t>・エレベーターの使用を控え、階段を使用するよう努めている</t>
  </si>
  <si>
    <t>・使用していない部屋の空調は停止している</t>
  </si>
  <si>
    <t>・ブラインドやカーテンの利用等により、熱の出入りを調節している</t>
  </si>
  <si>
    <t>・夏季における軽装（クールビズ）、冬季における重ね着等服装の工夫（ウォームビズ）をして、冷暖房の使用を抑えている</t>
  </si>
  <si>
    <t>②設備機器等の適正管理</t>
  </si>
  <si>
    <t>・電力不要時には、負荷遮断、変圧器の遮断を行っている</t>
  </si>
  <si>
    <t>・冷暖房終了時間前に熱源機を停止し、装置内の熱を有効利用している（予冷や予熱時には外気の取り入れをしていない）</t>
  </si>
  <si>
    <t>・外気温度が概ね20～27度の中間期は、全熱交換器（換気をしながら、冷暖房の熱を回収して再利用する設備）のバイパス運転（普通換気モード、中間期制御運転、熱交換ローター停止）を行っている。または、窓の開閉等により外気取り入れ量を調整して室温を調節している</t>
  </si>
  <si>
    <t>・冬季以外は給湯を停止している</t>
  </si>
  <si>
    <t>・エレベーターの夜間、休日の部分的停止等を行っている</t>
  </si>
  <si>
    <t>・空気圧縮機、冷凍機、ボイラー等のエネルギー供給設備については、新規購入及び更新時には省エネルギー型機を導入している</t>
  </si>
  <si>
    <t>・換気の際に屋外に排出される熱を回収して利用することのできる全熱交換器を採用している</t>
  </si>
  <si>
    <t>・天然ガスを利用した空調システム等の省エネルギー型空調設備を導入している</t>
  </si>
  <si>
    <t>・給湯設備の配管等を断熱化している</t>
  </si>
  <si>
    <t>・従来の変圧器より電力損失の少ない高効率変圧器を採用している</t>
  </si>
  <si>
    <t>・コピー機、パソコン、プリンター等のOA機器については、エネルギー効率の高い機器を導入している</t>
  </si>
  <si>
    <t>・昼間の太陽光や人の存在を感知し、必要時のみ点灯する設備を採用している</t>
  </si>
  <si>
    <t>・あらかじめ設定された時刻や時間帯に、照明の箇所や照度等を自動制御するシステムを導入している</t>
  </si>
  <si>
    <t>・屋根、壁、床等に断熱材を採用している</t>
  </si>
  <si>
    <t>・複層ガラス、二重サッシ等を採用し、建物の断熱性能を向上させている</t>
  </si>
  <si>
    <t>・熱線吸収ガラス、熱線反射ガラスを採用し、日射を遮断している</t>
  </si>
  <si>
    <t>２）省資源</t>
  </si>
  <si>
    <t>・会議用資料や事務手続書類の簡素化に取り組んでいる</t>
  </si>
  <si>
    <t>・打合せや会議の資料等については、ホワイトボードやプロジェクターの利用により、ペーパーレス化に取り組んでいる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</si>
  <si>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</si>
  <si>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・使用済み用紙、ポスター、カレンダー等の裏紙が活用できる紙は可能な限り利用するよう工夫している</t>
  </si>
  <si>
    <t>・使用済み封筒を再利用している</t>
  </si>
  <si>
    <t>・コピー機は、枚数や拡大・縮小の誤り等のミスコピーを防止するため、使用前に設定を確認するとともに、次に使用する人に配慮し、使用後は必ず設定をリセットしている</t>
  </si>
  <si>
    <t>３）水の効率的利用及び日常的な節水</t>
  </si>
  <si>
    <t>・冷凍機や冷温水発生機等で使用する冷却水について、循環使用している</t>
  </si>
  <si>
    <t>・バルブの調整により水量及び水圧の調節を図っている</t>
  </si>
  <si>
    <t>・冷温水発生機、クーリングタワー等の稼働に伴い使用される水の量が適正に保たれるよう設備の管理を行っている</t>
  </si>
  <si>
    <t>・雨水の貯留タンクや雨水利用施設の設置等により、雨水利用を行っている</t>
  </si>
  <si>
    <t>・雨水を地下浸透させる設備（浸透升等）を導入している</t>
  </si>
  <si>
    <t>・手洗い時、洗い物においては、日常的に節水を励行している</t>
  </si>
  <si>
    <t>・トイレに水流し音発生器を取り付ける等、トイレ用水を節約している</t>
  </si>
  <si>
    <t>・蛇口に節水こま（適量の水を流す機能を持つこま）を設置している</t>
  </si>
  <si>
    <t>・水道配管からの漏水を定期的に点検している</t>
  </si>
  <si>
    <t>４）化学物質使用量の抑制及び管理</t>
  </si>
  <si>
    <t>・有害物質のタンク、パイプ類は漏洩、拡散等を防止できる構造としている</t>
  </si>
  <si>
    <t>・有害性の化学物質について、その種類、使用量、保管量、使用方法、使用場所、保管場所等を経時的に把握し、記録･管理している</t>
  </si>
  <si>
    <t>・有害性の化学物質の排出量の計測、推定等を行っている</t>
  </si>
  <si>
    <t>・有害性の化学物質の表示を徹底している</t>
  </si>
  <si>
    <t>・有害物質のタンク、パイプ等の保守・点検を定期的に行う等適正管理に努めている</t>
  </si>
  <si>
    <t>・化学物質排出移動量届出制度（PRTR制度）にもとづく取組を行っている</t>
  </si>
  <si>
    <t>・屋外での除草剤、殺虫剤の使用の削減に取り組んでいる</t>
  </si>
  <si>
    <t>・製品購入の際には、できるだけHFC（ハイドロフルオロカーボン）、PFC（パーフルオロカーボン）、SF6（六フッ化硫黄）等を使用していない製品を選ぶように配慮している</t>
  </si>
  <si>
    <t>・HFC（ハイドロフルオロカーボン）、PFC（パーフルオロカーボン）、SF6（六フッ化硫黄）等を使用している製品を廃棄する際の回収に努めている</t>
  </si>
  <si>
    <t>・都市ガス、灯油等の環境負荷の少ない燃料を優先的に購入、使用している</t>
  </si>
  <si>
    <t>・燃料電池システムを導入している</t>
  </si>
  <si>
    <t>・大気汚染の少ないプロセスや機器（低NOx燃焼機器等）を採用している</t>
  </si>
  <si>
    <t>・日常的に大気汚染防止への配慮（燃焼管理等）を行っている</t>
  </si>
  <si>
    <t>・大気汚染について、法令による基準より厳しい自主管理基準を設定し、その遵守に努めている</t>
  </si>
  <si>
    <t>・ばい煙等の監視及び測定やばい煙処理設備の点検を定期的に行う等、適正に管理している</t>
  </si>
  <si>
    <t>・特定フロンの回収、適正処理を行っている</t>
  </si>
  <si>
    <t>・使い捨て製品（紙コップ、使い捨て容器入りの弁当等）の使用や購入を抑制している</t>
  </si>
  <si>
    <t>・リターナブル容器（ビール瓶、一升瓶等）に入った製品を優先的に購入し、使用している</t>
  </si>
  <si>
    <t>・再使用またはリサイクルしやすい製品を優先的に購入し、使用している</t>
  </si>
  <si>
    <t>・詰め替え可能な製品の利用や備品の修理等により、製品等の長期使用を進めている</t>
  </si>
  <si>
    <t>・コピー機、パソコン、プリンター等について、リサイクルしやすい素材を使用した製品を購入している</t>
  </si>
  <si>
    <t>・商品の購入時には、簡易包装のものを優先的に購入している</t>
  </si>
  <si>
    <t>・OA機器等の故障時には、修理可能かどうかをチェックし、可能な限り修理することで長期使用に努めている</t>
  </si>
  <si>
    <t>・紙、金属缶、ガラスびん、プラスチック、電池等について、分別回収ボックスの適正配置等により、ごみの分別を徹底している</t>
  </si>
  <si>
    <t>・シュレッダーの使用を機密文書等に限り、シュレッダー処理紙のリサイクルに努めている</t>
  </si>
  <si>
    <t>・コピー機、プリンターのトナーカートリッジの回収ルートを確立し、リサイクルを図っている</t>
  </si>
  <si>
    <t>・発生したごみは可能な限り、圧縮等を行い、減量している</t>
  </si>
  <si>
    <t>・回収した資源ごみがリサイクルされるよう確認している（委託業者等に対して）</t>
  </si>
  <si>
    <t>・食堂等における食べ残し、食品残渣等の有機物質については可能な限りコンポスト化（堆肥化）し、土壌に還元、利用している</t>
  </si>
  <si>
    <t>・廃食用油のリサイクルルートを確立し、せっけん等への再利用を行っている</t>
  </si>
  <si>
    <t>・廃棄物管理票（マニフェスト）をもとに廃棄物の適正な処理を行っている</t>
  </si>
  <si>
    <t>・廃棄物の最終処分先を定期的に、直接、確認している</t>
  </si>
  <si>
    <t>・メタン発生防止のため、生ごみ等の分別・リサイクルや適正な焼却処分を極力行うことにより、有機物の埋立処分を抑制している</t>
  </si>
  <si>
    <t>・廃棄物焼却の際、塩化ビニール等焼却に適さない物が混入しないよう徹底するとともに、ばい煙の処理、近隣環境への配慮等を行っている</t>
  </si>
  <si>
    <t>・実験等に伴う廃棄物、感染性廃棄物等の管理（リストの作成、マニフェスト、適正処理のチェック）に取り組んでいる</t>
  </si>
  <si>
    <t>・水質汚濁の少ないプロセスや機器（廃液の回収・再利用等）を採用している</t>
  </si>
  <si>
    <t>・排水処理装置を適切に設置している</t>
  </si>
  <si>
    <t>・排水が閉鎖性水域（湖、内湾等）に流入する場合は、窒素及び燐の除去対策を講じている</t>
  </si>
  <si>
    <t>・有害物質や有機汚濁物質（生ごみ等）ができるだけ混入しないようにしている</t>
  </si>
  <si>
    <t>・水質汚濁等について、法令による基準より厳しい自主管理基準を設定し、その達成に努めている</t>
  </si>
  <si>
    <t>・排水等の監視及び測定や排水処理設備の点検を定期的に行い、適正に管理している</t>
  </si>
  <si>
    <t>・悪臭防止のため排出口の位置等の配慮を行っている</t>
  </si>
  <si>
    <t>・低騒音型機器の使用、防音・防振設備の設置・管理等により騒音・振動を防止するとともに、日常的な監視及び測定を実施している</t>
  </si>
  <si>
    <t>・環境に配慮した物品等の調達に係る方針、基準等を作成し、それらに基づき物品リストを作成し、リストに基づく購入を行っている</t>
  </si>
  <si>
    <t>・間伐材、未利用資源等を利用した製品を積極的に購入、使用している</t>
  </si>
  <si>
    <t>・無漂白製品（衣料品等）、水性塗料等の環境への負荷の少ない製品を優先的に購入、使用している</t>
  </si>
  <si>
    <t>・修理や部品交換が可能で、部品の再使用、素材の再生利用が容易な設計の製品を優先的に購入、使用している</t>
  </si>
  <si>
    <t>・節水型の家電製品、水洗トイレ等を積極的に購入している</t>
  </si>
  <si>
    <t>・コピー用紙、コンピューター用紙、伝票、事務用箋、印刷物、パンフレット、トイレットペーパー、名刺等の紙について、再生紙または未利用繊維への転換を図っている</t>
  </si>
  <si>
    <t>・木材の調達にあたり、跡地の緑化、植林、環境修復が適切に行われていることに配慮したり、または跡地緑化等を考慮したりしている</t>
  </si>
  <si>
    <t>・タイヤの空気圧を定期的に確認し、適正値（メーカー指定の空気圧）を保つように努めている</t>
  </si>
  <si>
    <t>・調達する原材料（木材、水産品、農作物、鉱物等）の原産地を把握している</t>
  </si>
  <si>
    <t>・調達する原材料について、認証品（森林認証、漁業認証等）の活用を指向している</t>
  </si>
  <si>
    <t>・地元の自然資源の積極的な利用を図り、地産地消を推進している</t>
  </si>
  <si>
    <t>・外部からの情報提供、公表の依頼に対する窓口を置いている</t>
  </si>
  <si>
    <t>・ホームページ上で環境に関する情報を提供している</t>
  </si>
  <si>
    <t>・意見聴取を定期的に行い、環境への取組の際に考慮している</t>
  </si>
  <si>
    <t>・外部関係者の意見を聴取する窓口を設けている</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</si>
  <si>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</si>
  <si>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</si>
  <si>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・環境に関する研究や活動を行っているサークル等に対する支援、または協働を行っている</t>
  </si>
  <si>
    <t>・敷地内、壁面、屋上等の緑化を行っている（大気浄化、都市気象の緩和にも資する）</t>
  </si>
  <si>
    <t>①設計者及び施工業者（工務店、建設会社等）への依頼・協力要請</t>
  </si>
  <si>
    <t>・環境負荷の少ない建築材の使用、建築材の使用合理化等（合板型枠等の木材の使用合理化、高炉セメント、エコセメント、再生素材の積極的使用等）を依頼している</t>
  </si>
  <si>
    <t>・周辺の自然環境（動植物等）への影響を最小限に抑える、もしくは修復する等環境に配慮した施工計画の提案を依頼している</t>
  </si>
  <si>
    <t>②既存建築物が及ぼす環境への影響を予防、低減するための方策</t>
  </si>
  <si>
    <t>・建築物の老朽化や運用の診断を行い、改善や環境保全設備の見直しを行っている</t>
  </si>
  <si>
    <t>・建築物の耐久性の向上に取り組んでいる</t>
  </si>
  <si>
    <t>・排水設備のメンテナンス、吹き付けアスベストの管理（特に解体時の事前除去）等を行っている</t>
  </si>
  <si>
    <t>③設備の入替・更新時及び施設の改修にあたっての配慮</t>
  </si>
  <si>
    <t>取組の中心となる推進者</t>
  </si>
  <si>
    <t>教職員</t>
  </si>
  <si>
    <t>学生</t>
  </si>
  <si>
    <t>担当部署</t>
  </si>
  <si>
    <t>１．環境関連の教育及び研究に関する取組</t>
  </si>
  <si>
    <t>１）環境に関する教育の充実</t>
  </si>
  <si>
    <t>２．キャンパス・教育支援施設・研究支援施設等における取組</t>
  </si>
  <si>
    <t>２－１　インプットに関する項目</t>
  </si>
  <si>
    <t>①設備機器等におけるエネルギー節約（日常）</t>
  </si>
  <si>
    <t>中項目結果</t>
  </si>
  <si>
    <t>小項目結果</t>
  </si>
  <si>
    <t>２－２　アウトプットに関する項目</t>
  </si>
  <si>
    <t>１）温室効果ガスの排出抑制、大気汚染の防止</t>
  </si>
  <si>
    <t>①温室効果ガスの排出抑制</t>
  </si>
  <si>
    <t>②大気汚染物質排出量の削減</t>
  </si>
  <si>
    <t>２）廃棄物の排出抑制、リサイクル、適正処理</t>
  </si>
  <si>
    <t>①廃棄物の発生そのものを抑える取組</t>
  </si>
  <si>
    <t>②キャンパス等におけるリサイクルの促進</t>
  </si>
  <si>
    <t>③産業廃棄物の適正処理</t>
  </si>
  <si>
    <t>３）排水処理</t>
  </si>
  <si>
    <t>４）その他生活環境に関わる保全の取組等</t>
  </si>
  <si>
    <t>２－３　グリーン購入</t>
  </si>
  <si>
    <t>１）環境に配慮した物品等の調達に関わる基準</t>
  </si>
  <si>
    <t>２）環境に配慮した物品等の購入、使用</t>
  </si>
  <si>
    <t>２－４　キャンパス環境の保全・改善</t>
  </si>
  <si>
    <t>１）自然環境保全</t>
  </si>
  <si>
    <t>２）環境に配慮したキャンパスライフの構築</t>
  </si>
  <si>
    <t>３．その他</t>
  </si>
  <si>
    <t>１）生物多様性の保全と持続可能な利用のための取組</t>
  </si>
  <si>
    <t>２）環境コミュニケーション及び地域・社会貢献</t>
  </si>
  <si>
    <t>①環境コミュニケーション</t>
  </si>
  <si>
    <t>②地域・社会貢献</t>
  </si>
  <si>
    <t>３）通勤、出張、通学等に伴う環境負荷の低減</t>
  </si>
  <si>
    <t>４）施主・事業主としての建築物の増改築、解体等にあたっての環境配慮</t>
  </si>
  <si>
    <t>別表２　環境への取組の自己チェックリスト</t>
  </si>
  <si>
    <t>・追加する取組がある場合には、それぞれの項目の下の空欄に取組の内容を記入してください。</t>
  </si>
  <si>
    <t>・関連する取組については、左の欄に「１」を入力してください（関連する取組についてのみ）。</t>
  </si>
  <si>
    <t>・重要度の欄に、重大「３」、かなり「２」、多少「１」を入力してください。</t>
  </si>
  <si>
    <t>・取組の欄に、既に取り組んでいる「２」、さらに取組が必要「１」、取り組んでいない「０」を入力してください。</t>
  </si>
  <si>
    <t>・環境に関する授業、コース等の設置等、教育カリキュラムへ環境に関するテーマを組み入れている</t>
  </si>
  <si>
    <t>・図書館等で環境に関する図書を購入している</t>
  </si>
  <si>
    <t>・環境関連の教育に関するコンソーシアム等に参画している</t>
  </si>
  <si>
    <t>・環境関連の教育に関する情報収集や調査・研究を専門とする部署を設置している</t>
  </si>
  <si>
    <t>・環境保全活動に資するクラブ、同好会等への支援を行っている</t>
  </si>
  <si>
    <t>・学園祭等の開催にあたって、環境配慮のための活動への支援を行っている</t>
  </si>
  <si>
    <t>・エコアクション２１に関する取組への参画機会を提供している</t>
  </si>
  <si>
    <t>・環境に関する市民向けセミナー、学会、シンポジウム、講座等を開催している</t>
  </si>
  <si>
    <t>・環境に関する書籍、研究報告書、定期刊行物を発行している</t>
  </si>
  <si>
    <t>・環境に貢献する研究を推進している教員に対して助成を行っている</t>
  </si>
  <si>
    <t>・産官学連携による共同研究等のための相談窓口を持っている</t>
  </si>
  <si>
    <t>・教職員の環境に関する国際的活動団体への参加又は国際会議出席のための資金面での支援等を行っている</t>
  </si>
  <si>
    <t>・大学発の環境ベンチャーを推進している</t>
  </si>
  <si>
    <t>・教員及び大学が取得した特許を利用した環境ビジネスを推進している</t>
  </si>
  <si>
    <t>・教室、事務室等の照明は、昼休み、残業時等不必要なものは消灯している</t>
  </si>
  <si>
    <t>■</t>
  </si>
  <si>
    <t>・パソコン、コピー機等のＯＡ機器は、省電力設定にしている</t>
  </si>
  <si>
    <t>・空調を必要な区域・時間に限定して使用している</t>
  </si>
  <si>
    <t>・空調の適温化（冷房28℃程度、暖房20℃程度）を徹底している</t>
  </si>
  <si>
    <t>・照明器具については、定期的に清掃・交換する等、適正に管理している</t>
  </si>
  <si>
    <t>・共用のコンピューター等は、管理担当者や使用上のルールを決める等して、管理を行っている</t>
  </si>
  <si>
    <t>・空調機については、フィルターの定期的な清掃・交換等、適正に管理している</t>
  </si>
  <si>
    <t>・熱源機器（冷凍機、ボイラー等）の冷水・温水出口温度の設定を、運転効率が良くなるよう可能な限り調整をはじめ、定期点検等、適正に管理している</t>
  </si>
  <si>
    <t>・ボイラーや燃焼機器の空気比（空気過剰係数）を低く抑えて運転し、排ガスによる熱損失、送風機の消費電力を削減している</t>
  </si>
  <si>
    <t>・負荷の変動が予想される動力機器において、回転数制御が可能なインバーターを採用している</t>
  </si>
  <si>
    <t>・部分換気システムを導入している</t>
  </si>
  <si>
    <t>・天井埋込形エアコンの吹き出しにファン等を付けて、風を攪乱させる装置を導入している</t>
  </si>
  <si>
    <t>・ごみ焼却熱やボイラー等の廃熱を利用できる回収システムを導入している</t>
  </si>
  <si>
    <t>・蛍光灯照明器具の安定器をインバーター式に交換している</t>
  </si>
  <si>
    <t>・高効率蛍光灯等の省エネルギー型照明器具に切り替えるようにしている</t>
  </si>
  <si>
    <t>・学内LAN、データベース等の利用による文書の電子化に取り組んでいる</t>
  </si>
  <si>
    <t>・両面印刷、両面コピーを徹底している</t>
  </si>
  <si>
    <t>・集約機能等の活用した印刷・コピーを徹底している</t>
  </si>
  <si>
    <t>・授業用資料はホワイトボードやプロジェクターの利用により、ペーパーレス化に取り組んでいる</t>
  </si>
  <si>
    <t>・校用車の洗車を必要最小限に留め、洗車する場合は節水を励行している</t>
  </si>
  <si>
    <t>・化学物質、放射性同位体元素（RI）、Ｘ線等の安全な取り扱いについての教育・訓練を行っている</t>
  </si>
  <si>
    <t>・太陽光発電設備を導入し、太陽エネルギーを電気として利用している</t>
  </si>
  <si>
    <t>・太陽熱温水器等を導入し、加熱した水を暖房や給湯に利用している</t>
  </si>
  <si>
    <t>・マイクロ水力（発電規模100kW程度以下の水力発電）を導入している</t>
  </si>
  <si>
    <t>・実験等で発生する廃液の回収・再利用のための設備を設置し、活用している</t>
  </si>
  <si>
    <t>・校用車の購入の際、排ガスのレベル、燃費、リサイクル素材の使用等を考慮している</t>
  </si>
  <si>
    <t>・校用車について、ハイブリッド車や低燃費車、低排出ガス認定車、電気自動車、天然ガス自動車等の低公害車への切り換えに取り組んでいる</t>
  </si>
  <si>
    <t>・キャンパス周辺の環境や生き物の保全活動（生息地の整備等）等を通し、教育・研究活動を行う地域環境への配慮を行っている</t>
  </si>
  <si>
    <t>・キャンパス内の清掃活動を行っている</t>
  </si>
  <si>
    <t>・キャンパス内の駐輪指導を行っている</t>
  </si>
  <si>
    <t>・キャンパス内の放置自転車、バイクの撤去を実施している</t>
  </si>
  <si>
    <t>・分煙環境の整備を行っている</t>
  </si>
  <si>
    <t>・教育・研究活動が生物多様性に与える影響を公表している</t>
  </si>
  <si>
    <t>・環境に関する書籍、研究報告書、定期刊行物の発行している（再掲）</t>
  </si>
  <si>
    <t>・研究・開発した技術等を環境関連展示会等へ出展している</t>
  </si>
  <si>
    <t>・教育・研究活動に伴う重要な環境負荷、環境に関する主要な目標、環境担当者の連絡先等を公表している</t>
  </si>
  <si>
    <t>・見学、視察の機会を提供している</t>
  </si>
  <si>
    <t>・環境に関する市民向けセミナー、学会、シンポジウム、講座等を開催している（再掲）</t>
  </si>
  <si>
    <t>・地域住民等に対して、情報提供や啓発活動を行っている</t>
  </si>
  <si>
    <t>・自治体等への環境に関する委員会の委員を兼任している</t>
  </si>
  <si>
    <t>・環境に関する基金・団体の設置、既存の基金・団体を支援している（人材派遣、資金面での援助、教職員の給与の端数を集めた寄付、広報活動への協力等）</t>
  </si>
  <si>
    <t>・環境に関する表彰制度を実施している</t>
  </si>
  <si>
    <t>・排気ガス・騒音のレベルを抑えるため適正な車輌整備を行っている</t>
  </si>
  <si>
    <t>・共用自転車を導入して、近距離の用務には校用車を使用せず、自転車を利用するように努めている</t>
  </si>
  <si>
    <t>・公共交通機関の利用等により、校用車の使用削減に努めている</t>
  </si>
  <si>
    <r>
      <t>・従来機との比較でCOP</t>
    </r>
    <r>
      <rPr>
        <sz val="10"/>
        <rFont val="ＭＳ 明朝"/>
        <family val="1"/>
      </rPr>
      <t>の高いヒートポンプエアコンを採用している</t>
    </r>
  </si>
  <si>
    <r>
      <t>・コージェネレーションシステム</t>
    </r>
    <r>
      <rPr>
        <sz val="10"/>
        <rFont val="ＭＳ 明朝"/>
        <family val="1"/>
      </rPr>
      <t>を導入している</t>
    </r>
  </si>
  <si>
    <r>
      <t>・地域冷暖房（地域熱供給）システム</t>
    </r>
    <r>
      <rPr>
        <sz val="10"/>
        <rFont val="ＭＳ 明朝"/>
        <family val="1"/>
      </rPr>
      <t>を利用している</t>
    </r>
  </si>
  <si>
    <t>・燃料油、溶剤、塗料等の揮発を防止する等、VOCの排出抑制に取り組んでいる</t>
  </si>
  <si>
    <r>
      <t>・カーボン・オフセット</t>
    </r>
    <r>
      <rPr>
        <sz val="10"/>
        <rFont val="ＭＳ 明朝"/>
        <family val="1"/>
      </rPr>
      <t>に取り組んでいる商品やサービスを購入または使用している</t>
    </r>
  </si>
  <si>
    <t>・環境ラベル認定等製品を優先的に購入している</t>
  </si>
  <si>
    <t>・省エネルギー基準適合製品を購入している</t>
  </si>
  <si>
    <r>
      <t>・再生材料</t>
    </r>
    <r>
      <rPr>
        <sz val="10"/>
        <rFont val="ＭＳ 明朝"/>
        <family val="1"/>
      </rPr>
      <t>から作られた製品を優先的に購入、使用している</t>
    </r>
  </si>
  <si>
    <t>・エコドライブ等運転方法の配慮（急発進・急加速や空ぶかしの排除、駐停車中のエンジン停止等）を励行している</t>
  </si>
  <si>
    <t>２）環境に関する研究の推進</t>
  </si>
  <si>
    <t>３）学生の自主的な活動に対する支援</t>
  </si>
  <si>
    <t>↑関連する取組についてのみ「１」を入力して下さい。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</si>
</sst>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1"/>
      <color indexed="8"/>
      <name val="ＭＳ Ｐゴシック"/>
      <family val="3"/>
    </font>
    <font>
      <sz val="12"/>
      <name val="ＭＳ 明朝"/>
      <family val="1"/>
    </font>
    <font>
      <b/>
      <sz val="12"/>
      <name val="ＭＳ 明朝"/>
      <family val="1"/>
    </font>
    <font>
      <sz val="10"/>
      <name val="ＭＳ 明朝"/>
      <family val="1"/>
    </font>
    <font>
      <sz val="6"/>
      <name val="ＭＳ Ｐゴシック"/>
      <family val="3"/>
    </font>
    <font>
      <sz val="8"/>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b/>
      <sz val="12"/>
      <name val="ＭＳ Ｐ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sz val="11"/>
      <color theme="0"/>
      <name val="ＭＳ Ｐゴシック"/>
      <family val="3"/>
    </font>
    <font>
      <b/>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style="thin"/>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medium"/>
      <top style="medium"/>
      <bottom style="medium"/>
    </border>
    <border>
      <left/>
      <right/>
      <top style="thin"/>
      <bottom/>
    </border>
    <border>
      <left/>
      <right style="double"/>
      <top style="double"/>
      <bottom style="double"/>
    </border>
    <border>
      <left style="thin"/>
      <right>
        <color indexed="63"/>
      </right>
      <top>
        <color indexed="63"/>
      </top>
      <bottom>
        <color indexed="63"/>
      </bottom>
    </border>
    <border>
      <left/>
      <right/>
      <top>
        <color indexed="63"/>
      </top>
      <bottom style="thin"/>
    </border>
    <border>
      <left style="dashed"/>
      <right/>
      <top style="dashed"/>
      <bottom style="dashed"/>
    </border>
    <border>
      <left/>
      <right/>
      <top style="dashed"/>
      <bottom style="dashed"/>
    </border>
    <border>
      <left/>
      <right style="dashed"/>
      <top style="dashed"/>
      <bottom style="dashed"/>
    </border>
    <border>
      <left style="thin"/>
      <right style="thin"/>
      <top style="thin"/>
      <bottom style="thin"/>
    </border>
    <border>
      <left style="thin"/>
      <right style="thin"/>
      <top/>
      <bottom style="thin"/>
    </border>
    <border>
      <left style="thin"/>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0">
    <xf numFmtId="0" fontId="0" fillId="0" borderId="0" xfId="0" applyAlignment="1">
      <alignment/>
    </xf>
    <xf numFmtId="0" fontId="0" fillId="0" borderId="0" xfId="0"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8" fillId="0" borderId="0" xfId="0" applyFont="1" applyAlignment="1">
      <alignment horizontal="right" vertic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top" wrapText="1"/>
    </xf>
    <xf numFmtId="0" fontId="8" fillId="0" borderId="0" xfId="0" applyFont="1" applyAlignment="1">
      <alignment vertical="center" wrapText="1"/>
    </xf>
    <xf numFmtId="0" fontId="8" fillId="0" borderId="0" xfId="0" applyFont="1" applyAlignment="1">
      <alignment vertical="center"/>
    </xf>
    <xf numFmtId="0" fontId="8" fillId="0" borderId="12"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right" vertical="center" wrapText="1"/>
    </xf>
    <xf numFmtId="0" fontId="8" fillId="0" borderId="11" xfId="0" applyFont="1" applyBorder="1" applyAlignment="1">
      <alignment vertical="center" wrapText="1"/>
    </xf>
    <xf numFmtId="0" fontId="48" fillId="33" borderId="0" xfId="0" applyFont="1" applyFill="1" applyAlignment="1">
      <alignment horizontal="left" vertical="center"/>
    </xf>
    <xf numFmtId="0" fontId="49" fillId="33" borderId="0" xfId="0" applyFont="1" applyFill="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Alignment="1">
      <alignment vertical="center"/>
    </xf>
    <xf numFmtId="0" fontId="9" fillId="0" borderId="0" xfId="0" applyFont="1" applyAlignment="1">
      <alignment/>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1" fillId="0" borderId="0" xfId="0" applyFont="1" applyAlignment="1">
      <alignment horizontal="left" vertical="center"/>
    </xf>
    <xf numFmtId="0" fontId="8" fillId="0" borderId="18" xfId="0" applyFont="1" applyBorder="1" applyAlignment="1">
      <alignment vertical="center" wrapText="1"/>
    </xf>
    <xf numFmtId="0" fontId="8" fillId="0" borderId="19"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0" fillId="0" borderId="0" xfId="0" applyFont="1" applyFill="1" applyAlignment="1">
      <alignment/>
    </xf>
    <xf numFmtId="0" fontId="8" fillId="0" borderId="14"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8" xfId="0" applyFont="1" applyFill="1" applyBorder="1" applyAlignment="1">
      <alignment vertical="center" wrapText="1"/>
    </xf>
    <xf numFmtId="0" fontId="0" fillId="0" borderId="0" xfId="0" applyFont="1" applyBorder="1" applyAlignment="1">
      <alignment/>
    </xf>
    <xf numFmtId="0" fontId="8" fillId="0" borderId="20" xfId="0" applyFont="1" applyBorder="1" applyAlignment="1">
      <alignment vertical="center" wrapText="1"/>
    </xf>
    <xf numFmtId="0" fontId="50" fillId="34"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0" xfId="0" applyFont="1" applyBorder="1" applyAlignment="1">
      <alignment vertical="top" wrapText="1"/>
    </xf>
    <xf numFmtId="0" fontId="8" fillId="0" borderId="0" xfId="0" applyFont="1" applyBorder="1" applyAlignment="1">
      <alignment horizontal="right" vertical="center" wrapText="1"/>
    </xf>
    <xf numFmtId="0" fontId="0" fillId="0" borderId="0" xfId="0" applyFont="1" applyAlignment="1">
      <alignment vertical="top" wrapText="1"/>
    </xf>
    <xf numFmtId="0" fontId="12" fillId="0" borderId="0" xfId="0" applyFont="1" applyFill="1" applyAlignment="1">
      <alignment horizontal="left" vertical="center"/>
    </xf>
    <xf numFmtId="0" fontId="0" fillId="0" borderId="0" xfId="0" applyFont="1" applyFill="1" applyAlignment="1">
      <alignment vertical="top" wrapText="1"/>
    </xf>
    <xf numFmtId="56" fontId="12" fillId="0" borderId="0" xfId="0" applyNumberFormat="1" applyFont="1" applyFill="1" applyAlignment="1">
      <alignment horizontal="left" vertical="center"/>
    </xf>
    <xf numFmtId="0" fontId="10" fillId="0" borderId="21" xfId="0" applyFont="1" applyBorder="1" applyAlignment="1">
      <alignment horizontal="center" vertical="center"/>
    </xf>
    <xf numFmtId="0" fontId="0" fillId="0" borderId="0" xfId="0" applyAlignment="1">
      <alignment vertical="center" wrapText="1"/>
    </xf>
    <xf numFmtId="0" fontId="10" fillId="0" borderId="0" xfId="0" applyFont="1" applyBorder="1" applyAlignment="1">
      <alignment horizontal="center" vertical="center"/>
    </xf>
    <xf numFmtId="0" fontId="4" fillId="0" borderId="10"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wrapText="1"/>
    </xf>
    <xf numFmtId="0" fontId="8" fillId="0" borderId="23" xfId="0" applyFont="1" applyBorder="1" applyAlignment="1">
      <alignment vertical="center" wrapText="1"/>
    </xf>
    <xf numFmtId="0" fontId="8" fillId="0" borderId="24" xfId="0" applyFont="1" applyBorder="1" applyAlignment="1">
      <alignment horizontal="center" vertical="center" wrapText="1"/>
    </xf>
    <xf numFmtId="0" fontId="8" fillId="0" borderId="25" xfId="0" applyFont="1" applyBorder="1" applyAlignment="1">
      <alignment vertical="center" wrapText="1"/>
    </xf>
    <xf numFmtId="0" fontId="8" fillId="0" borderId="25" xfId="0" applyFont="1" applyBorder="1" applyAlignment="1">
      <alignment vertical="center"/>
    </xf>
    <xf numFmtId="0" fontId="8" fillId="0" borderId="23" xfId="0" applyFont="1" applyFill="1" applyBorder="1" applyAlignment="1">
      <alignment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28" xfId="0" applyFont="1" applyFill="1" applyBorder="1" applyAlignment="1">
      <alignment horizontal="center" vertical="center"/>
    </xf>
    <xf numFmtId="0" fontId="0" fillId="0" borderId="27" xfId="0" applyBorder="1" applyAlignment="1">
      <alignment horizontal="center" vertical="center"/>
    </xf>
    <xf numFmtId="0" fontId="50" fillId="34" borderId="27" xfId="0" applyFont="1" applyFill="1" applyBorder="1" applyAlignment="1">
      <alignment horizontal="center" vertical="center"/>
    </xf>
    <xf numFmtId="0" fontId="50" fillId="34" borderId="28" xfId="0" applyFont="1" applyFill="1" applyBorder="1" applyAlignment="1">
      <alignment horizontal="center" vertical="center" wrapText="1"/>
    </xf>
    <xf numFmtId="0" fontId="0" fillId="0" borderId="27"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7"/>
  <sheetViews>
    <sheetView tabSelected="1" zoomScaleSheetLayoutView="100" zoomScalePageLayoutView="0" workbookViewId="0" topLeftCell="A1">
      <selection activeCell="A1" sqref="A1"/>
    </sheetView>
  </sheetViews>
  <sheetFormatPr defaultColWidth="9.00390625" defaultRowHeight="13.5"/>
  <cols>
    <col min="1" max="1" width="6.125" style="9" customWidth="1"/>
    <col min="2" max="2" width="91.25390625" style="13" customWidth="1"/>
    <col min="3" max="5" width="9.75390625" style="13" customWidth="1"/>
    <col min="6" max="6" width="10.00390625" style="14" customWidth="1"/>
    <col min="7" max="8" width="9.50390625" style="14" customWidth="1"/>
    <col min="9" max="9" width="9.50390625" style="15" customWidth="1"/>
    <col min="10" max="10" width="9.00390625" style="7" customWidth="1"/>
    <col min="11" max="16384" width="9.00390625" style="1" customWidth="1"/>
  </cols>
  <sheetData>
    <row r="1" spans="1:10" ht="21" customHeight="1" thickBot="1">
      <c r="A1" s="8" t="s">
        <v>156</v>
      </c>
      <c r="J1" s="6"/>
    </row>
    <row r="2" spans="1:10" ht="21" customHeight="1" thickBot="1" thickTop="1">
      <c r="A2" s="8"/>
      <c r="B2" s="58" t="s">
        <v>157</v>
      </c>
      <c r="F2" s="14" t="s">
        <v>4</v>
      </c>
      <c r="G2" s="16">
        <f>G7+G50+G336</f>
        <v>0</v>
      </c>
      <c r="H2" s="17" t="s">
        <v>5</v>
      </c>
      <c r="I2" s="48">
        <f>I7+I50+I336</f>
        <v>0</v>
      </c>
      <c r="J2" s="6"/>
    </row>
    <row r="3" spans="1:10" ht="21" customHeight="1" thickTop="1">
      <c r="A3" s="8"/>
      <c r="B3" s="58" t="s">
        <v>158</v>
      </c>
      <c r="J3" s="6"/>
    </row>
    <row r="4" spans="1:10" ht="21" customHeight="1">
      <c r="A4" s="8"/>
      <c r="B4" s="58" t="s">
        <v>159</v>
      </c>
      <c r="J4" s="6"/>
    </row>
    <row r="5" spans="1:10" ht="21" customHeight="1">
      <c r="A5" s="8"/>
      <c r="B5" s="58" t="s">
        <v>160</v>
      </c>
      <c r="F5" s="15"/>
      <c r="G5" s="15"/>
      <c r="H5" s="15"/>
      <c r="J5" s="6"/>
    </row>
    <row r="6" ht="14.25" thickBot="1">
      <c r="J6" s="6"/>
    </row>
    <row r="7" spans="1:9" ht="18" thickBot="1">
      <c r="A7" s="26" t="s">
        <v>126</v>
      </c>
      <c r="B7" s="27"/>
      <c r="C7" s="27"/>
      <c r="D7" s="27"/>
      <c r="E7" s="27"/>
      <c r="F7" s="41" t="s">
        <v>3</v>
      </c>
      <c r="G7" s="44">
        <f>G9+G22+G38</f>
        <v>0</v>
      </c>
      <c r="H7" s="45" t="s">
        <v>5</v>
      </c>
      <c r="I7" s="46">
        <f>I9+I22+I38</f>
        <v>0</v>
      </c>
    </row>
    <row r="8" ht="14.25">
      <c r="A8" s="10"/>
    </row>
    <row r="9" spans="1:9" ht="14.25">
      <c r="A9" s="11" t="s">
        <v>127</v>
      </c>
      <c r="F9" s="14" t="s">
        <v>132</v>
      </c>
      <c r="G9" s="63">
        <f>SUM(E13:E18)</f>
        <v>0</v>
      </c>
      <c r="H9" s="64" t="s">
        <v>5</v>
      </c>
      <c r="I9" s="65">
        <f>SUM(F13:F18)</f>
        <v>0</v>
      </c>
    </row>
    <row r="10" spans="1:9" ht="14.25">
      <c r="A10" s="10"/>
      <c r="F10" s="28"/>
      <c r="G10" s="28"/>
      <c r="H10" s="29"/>
      <c r="I10" s="30"/>
    </row>
    <row r="11" spans="1:8" s="33" customFormat="1" ht="19.5" customHeight="1">
      <c r="A11" s="75" t="s">
        <v>10</v>
      </c>
      <c r="B11" s="75" t="s">
        <v>9</v>
      </c>
      <c r="C11" s="75" t="s">
        <v>0</v>
      </c>
      <c r="D11" s="75" t="s">
        <v>1</v>
      </c>
      <c r="E11" s="78" t="s">
        <v>2</v>
      </c>
      <c r="F11" s="57"/>
      <c r="G11" s="59"/>
      <c r="H11" s="59"/>
    </row>
    <row r="12" spans="1:5" s="33" customFormat="1" ht="19.5" customHeight="1">
      <c r="A12" s="77"/>
      <c r="B12" s="76"/>
      <c r="C12" s="76"/>
      <c r="D12" s="76"/>
      <c r="E12" s="79"/>
    </row>
    <row r="13" spans="1:10" ht="14.25">
      <c r="A13" s="70"/>
      <c r="B13" s="3" t="s">
        <v>161</v>
      </c>
      <c r="C13" s="23"/>
      <c r="D13" s="23"/>
      <c r="E13" s="24" t="str">
        <f aca="true" t="shared" si="0" ref="E13:E18">IF(A13=1,1*C13*D13,"－")</f>
        <v>－</v>
      </c>
      <c r="F13" s="4" t="str">
        <f aca="true" t="shared" si="1" ref="F13:F18">IF(A13=1,1*C13*2,"－")</f>
        <v>－</v>
      </c>
      <c r="G13" s="7"/>
      <c r="H13" s="1"/>
      <c r="I13" s="1"/>
      <c r="J13" s="1"/>
    </row>
    <row r="14" spans="1:10" ht="14.25">
      <c r="A14" s="71"/>
      <c r="B14" s="3" t="s">
        <v>162</v>
      </c>
      <c r="C14" s="25"/>
      <c r="D14" s="25"/>
      <c r="E14" s="24" t="str">
        <f t="shared" si="0"/>
        <v>－</v>
      </c>
      <c r="F14" s="4" t="str">
        <f t="shared" si="1"/>
        <v>－</v>
      </c>
      <c r="G14" s="7"/>
      <c r="H14" s="1"/>
      <c r="I14" s="1"/>
      <c r="J14" s="1"/>
    </row>
    <row r="15" spans="1:10" ht="14.25">
      <c r="A15" s="71"/>
      <c r="B15" s="3" t="s">
        <v>163</v>
      </c>
      <c r="C15" s="25"/>
      <c r="D15" s="25"/>
      <c r="E15" s="24" t="str">
        <f t="shared" si="0"/>
        <v>－</v>
      </c>
      <c r="F15" s="4" t="str">
        <f t="shared" si="1"/>
        <v>－</v>
      </c>
      <c r="G15" s="7"/>
      <c r="H15" s="1"/>
      <c r="I15" s="1"/>
      <c r="J15" s="1"/>
    </row>
    <row r="16" spans="1:10" ht="14.25">
      <c r="A16" s="71"/>
      <c r="B16" s="3" t="s">
        <v>164</v>
      </c>
      <c r="C16" s="25"/>
      <c r="D16" s="25"/>
      <c r="E16" s="24" t="str">
        <f t="shared" si="0"/>
        <v>－</v>
      </c>
      <c r="F16" s="4" t="str">
        <f t="shared" si="1"/>
        <v>－</v>
      </c>
      <c r="G16" s="7"/>
      <c r="H16" s="1"/>
      <c r="I16" s="1"/>
      <c r="J16" s="1"/>
    </row>
    <row r="17" spans="1:10" ht="14.25">
      <c r="A17" s="71"/>
      <c r="B17" s="3"/>
      <c r="C17" s="25"/>
      <c r="D17" s="25"/>
      <c r="E17" s="24" t="str">
        <f t="shared" si="0"/>
        <v>－</v>
      </c>
      <c r="F17" s="4" t="str">
        <f t="shared" si="1"/>
        <v>－</v>
      </c>
      <c r="G17" s="7"/>
      <c r="H17" s="1"/>
      <c r="I17" s="1"/>
      <c r="J17" s="1"/>
    </row>
    <row r="18" spans="1:10" ht="14.25">
      <c r="A18" s="71"/>
      <c r="B18" s="3"/>
      <c r="C18" s="25"/>
      <c r="D18" s="25"/>
      <c r="E18" s="24" t="str">
        <f t="shared" si="0"/>
        <v>－</v>
      </c>
      <c r="F18" s="4" t="str">
        <f t="shared" si="1"/>
        <v>－</v>
      </c>
      <c r="G18" s="7"/>
      <c r="H18" s="1"/>
      <c r="I18" s="1"/>
      <c r="J18" s="1"/>
    </row>
    <row r="19" ht="13.5">
      <c r="A19" s="34" t="s">
        <v>232</v>
      </c>
    </row>
    <row r="20" ht="13.5">
      <c r="A20" s="34"/>
    </row>
    <row r="21" ht="14.25">
      <c r="A21" s="10"/>
    </row>
    <row r="22" spans="1:10" ht="14.25">
      <c r="A22" s="11" t="s">
        <v>230</v>
      </c>
      <c r="F22" s="14" t="s">
        <v>132</v>
      </c>
      <c r="G22" s="63">
        <f>SUM(E26:E34)</f>
        <v>0</v>
      </c>
      <c r="H22" s="64" t="s">
        <v>5</v>
      </c>
      <c r="I22" s="65">
        <f>SUM(F26:F34)</f>
        <v>0</v>
      </c>
      <c r="J22" s="47"/>
    </row>
    <row r="23" spans="1:9" ht="14.25">
      <c r="A23" s="11"/>
      <c r="G23" s="28"/>
      <c r="H23" s="29"/>
      <c r="I23" s="28"/>
    </row>
    <row r="24" spans="1:8" s="33" customFormat="1" ht="19.5" customHeight="1">
      <c r="A24" s="75" t="s">
        <v>10</v>
      </c>
      <c r="B24" s="75" t="s">
        <v>9</v>
      </c>
      <c r="C24" s="75" t="s">
        <v>0</v>
      </c>
      <c r="D24" s="75" t="s">
        <v>1</v>
      </c>
      <c r="E24" s="78" t="s">
        <v>2</v>
      </c>
      <c r="F24" s="57"/>
      <c r="G24" s="59"/>
      <c r="H24" s="59"/>
    </row>
    <row r="25" spans="1:5" s="33" customFormat="1" ht="19.5" customHeight="1">
      <c r="A25" s="77"/>
      <c r="B25" s="76"/>
      <c r="C25" s="76"/>
      <c r="D25" s="76"/>
      <c r="E25" s="79"/>
    </row>
    <row r="26" spans="1:10" ht="14.25">
      <c r="A26" s="70"/>
      <c r="B26" s="2" t="s">
        <v>168</v>
      </c>
      <c r="C26" s="23"/>
      <c r="D26" s="23"/>
      <c r="E26" s="24" t="str">
        <f aca="true" t="shared" si="2" ref="E26:E34">IF(A26=1,1*C26*D26,"－")</f>
        <v>－</v>
      </c>
      <c r="F26" s="4" t="str">
        <f aca="true" t="shared" si="3" ref="F26:F34">IF(A26=1,1*C26*2,"－")</f>
        <v>－</v>
      </c>
      <c r="G26" s="7"/>
      <c r="H26" s="1"/>
      <c r="I26" s="1"/>
      <c r="J26" s="1"/>
    </row>
    <row r="27" spans="1:10" ht="14.25">
      <c r="A27" s="71"/>
      <c r="B27" s="2" t="s">
        <v>169</v>
      </c>
      <c r="C27" s="25"/>
      <c r="D27" s="25"/>
      <c r="E27" s="24" t="str">
        <f t="shared" si="2"/>
        <v>－</v>
      </c>
      <c r="F27" s="4" t="str">
        <f t="shared" si="3"/>
        <v>－</v>
      </c>
      <c r="G27" s="7"/>
      <c r="H27" s="1"/>
      <c r="I27" s="1"/>
      <c r="J27" s="1"/>
    </row>
    <row r="28" spans="1:10" ht="14.25">
      <c r="A28" s="71"/>
      <c r="B28" s="2" t="s">
        <v>170</v>
      </c>
      <c r="C28" s="25"/>
      <c r="D28" s="25"/>
      <c r="E28" s="24" t="str">
        <f t="shared" si="2"/>
        <v>－</v>
      </c>
      <c r="F28" s="4" t="str">
        <f t="shared" si="3"/>
        <v>－</v>
      </c>
      <c r="G28" s="7"/>
      <c r="H28" s="1"/>
      <c r="I28" s="1"/>
      <c r="J28" s="1"/>
    </row>
    <row r="29" spans="1:10" ht="14.25">
      <c r="A29" s="71"/>
      <c r="B29" s="2" t="s">
        <v>171</v>
      </c>
      <c r="C29" s="25"/>
      <c r="D29" s="25"/>
      <c r="E29" s="24" t="str">
        <f t="shared" si="2"/>
        <v>－</v>
      </c>
      <c r="F29" s="4" t="str">
        <f t="shared" si="3"/>
        <v>－</v>
      </c>
      <c r="G29" s="7"/>
      <c r="H29" s="1"/>
      <c r="I29" s="1"/>
      <c r="J29" s="1"/>
    </row>
    <row r="30" spans="1:10" ht="14.25">
      <c r="A30" s="71"/>
      <c r="B30" s="2" t="s">
        <v>172</v>
      </c>
      <c r="C30" s="25"/>
      <c r="D30" s="25"/>
      <c r="E30" s="24" t="str">
        <f t="shared" si="2"/>
        <v>－</v>
      </c>
      <c r="F30" s="4" t="str">
        <f t="shared" si="3"/>
        <v>－</v>
      </c>
      <c r="G30" s="7"/>
      <c r="H30" s="1"/>
      <c r="I30" s="1"/>
      <c r="J30" s="1"/>
    </row>
    <row r="31" spans="1:10" ht="14.25">
      <c r="A31" s="71"/>
      <c r="B31" s="2" t="s">
        <v>173</v>
      </c>
      <c r="C31" s="25"/>
      <c r="D31" s="25"/>
      <c r="E31" s="24" t="str">
        <f t="shared" si="2"/>
        <v>－</v>
      </c>
      <c r="F31" s="4" t="str">
        <f t="shared" si="3"/>
        <v>－</v>
      </c>
      <c r="G31" s="7"/>
      <c r="H31" s="1"/>
      <c r="I31" s="1"/>
      <c r="J31" s="1"/>
    </row>
    <row r="32" spans="1:10" ht="14.25">
      <c r="A32" s="71"/>
      <c r="B32" s="2" t="s">
        <v>174</v>
      </c>
      <c r="C32" s="25"/>
      <c r="D32" s="25"/>
      <c r="E32" s="24" t="str">
        <f t="shared" si="2"/>
        <v>－</v>
      </c>
      <c r="F32" s="4" t="str">
        <f t="shared" si="3"/>
        <v>－</v>
      </c>
      <c r="G32" s="7"/>
      <c r="H32" s="1"/>
      <c r="I32" s="1"/>
      <c r="J32" s="1"/>
    </row>
    <row r="33" spans="1:10" ht="14.25">
      <c r="A33" s="71"/>
      <c r="B33" s="2"/>
      <c r="C33" s="25"/>
      <c r="D33" s="25"/>
      <c r="E33" s="24" t="str">
        <f t="shared" si="2"/>
        <v>－</v>
      </c>
      <c r="F33" s="4" t="str">
        <f t="shared" si="3"/>
        <v>－</v>
      </c>
      <c r="G33" s="7"/>
      <c r="H33" s="1"/>
      <c r="I33" s="1"/>
      <c r="J33" s="1"/>
    </row>
    <row r="34" spans="1:10" ht="14.25">
      <c r="A34" s="70"/>
      <c r="B34" s="2"/>
      <c r="C34" s="23"/>
      <c r="D34" s="23"/>
      <c r="E34" s="24" t="str">
        <f t="shared" si="2"/>
        <v>－</v>
      </c>
      <c r="F34" s="4" t="str">
        <f t="shared" si="3"/>
        <v>－</v>
      </c>
      <c r="G34" s="7"/>
      <c r="H34" s="1"/>
      <c r="I34" s="1"/>
      <c r="J34" s="1"/>
    </row>
    <row r="35" ht="13.5">
      <c r="A35" s="34" t="s">
        <v>232</v>
      </c>
    </row>
    <row r="36" ht="13.5">
      <c r="A36" s="34"/>
    </row>
    <row r="37" spans="1:9" ht="14.25">
      <c r="A37" s="50"/>
      <c r="B37" s="51"/>
      <c r="C37" s="51"/>
      <c r="D37" s="51"/>
      <c r="E37" s="51"/>
      <c r="F37" s="28"/>
      <c r="G37" s="28"/>
      <c r="H37" s="52"/>
      <c r="I37" s="4"/>
    </row>
    <row r="38" spans="1:9" ht="14.25">
      <c r="A38" s="11" t="s">
        <v>231</v>
      </c>
      <c r="F38" s="14" t="s">
        <v>132</v>
      </c>
      <c r="G38" s="63">
        <f>SUM(E42:E46)</f>
        <v>0</v>
      </c>
      <c r="H38" s="64" t="s">
        <v>5</v>
      </c>
      <c r="I38" s="65">
        <f>SUM(F42:F46)</f>
        <v>0</v>
      </c>
    </row>
    <row r="39" spans="1:8" ht="14.25">
      <c r="A39" s="10"/>
      <c r="B39" s="53"/>
      <c r="F39" s="22"/>
      <c r="G39" s="22"/>
      <c r="H39" s="22"/>
    </row>
    <row r="40" spans="1:5" s="33" customFormat="1" ht="19.5" customHeight="1">
      <c r="A40" s="75" t="s">
        <v>10</v>
      </c>
      <c r="B40" s="75" t="s">
        <v>9</v>
      </c>
      <c r="C40" s="75" t="s">
        <v>0</v>
      </c>
      <c r="D40" s="75" t="s">
        <v>1</v>
      </c>
      <c r="E40" s="78" t="s">
        <v>2</v>
      </c>
    </row>
    <row r="41" spans="1:5" s="33" customFormat="1" ht="19.5" customHeight="1">
      <c r="A41" s="77"/>
      <c r="B41" s="76"/>
      <c r="C41" s="76"/>
      <c r="D41" s="76"/>
      <c r="E41" s="79"/>
    </row>
    <row r="42" spans="1:10" ht="14.25">
      <c r="A42" s="70"/>
      <c r="B42" s="3" t="s">
        <v>165</v>
      </c>
      <c r="C42" s="23"/>
      <c r="D42" s="23"/>
      <c r="E42" s="24" t="str">
        <f>IF(A42=1,1*C42*D42,"－")</f>
        <v>－</v>
      </c>
      <c r="F42" s="4" t="str">
        <f>IF(A42=1,1*C42*2,"－")</f>
        <v>－</v>
      </c>
      <c r="G42" s="7"/>
      <c r="H42" s="1"/>
      <c r="I42" s="1"/>
      <c r="J42" s="1"/>
    </row>
    <row r="43" spans="1:10" ht="14.25">
      <c r="A43" s="71"/>
      <c r="B43" s="3" t="s">
        <v>166</v>
      </c>
      <c r="C43" s="25"/>
      <c r="D43" s="25"/>
      <c r="E43" s="24" t="str">
        <f>IF(A43=1,1*C43*D43,"－")</f>
        <v>－</v>
      </c>
      <c r="F43" s="4" t="str">
        <f>IF(A43=1,1*C43*2,"－")</f>
        <v>－</v>
      </c>
      <c r="G43" s="7"/>
      <c r="H43" s="1"/>
      <c r="I43" s="1"/>
      <c r="J43" s="1"/>
    </row>
    <row r="44" spans="1:10" ht="14.25">
      <c r="A44" s="71"/>
      <c r="B44" s="3" t="s">
        <v>167</v>
      </c>
      <c r="C44" s="25"/>
      <c r="D44" s="25"/>
      <c r="E44" s="24" t="str">
        <f>IF(A44=1,1*C44*D44,"－")</f>
        <v>－</v>
      </c>
      <c r="F44" s="4" t="str">
        <f>IF(A44=1,1*C44*2,"－")</f>
        <v>－</v>
      </c>
      <c r="G44" s="7"/>
      <c r="H44" s="1"/>
      <c r="I44" s="1"/>
      <c r="J44" s="1"/>
    </row>
    <row r="45" spans="1:10" ht="14.25">
      <c r="A45" s="71"/>
      <c r="B45" s="3"/>
      <c r="C45" s="25"/>
      <c r="D45" s="25"/>
      <c r="E45" s="24" t="str">
        <f>IF(A45=1,1*C45*D45,"－")</f>
        <v>－</v>
      </c>
      <c r="F45" s="4" t="str">
        <f>IF(A45=1,1*C45*2,"－")</f>
        <v>－</v>
      </c>
      <c r="G45" s="7"/>
      <c r="H45" s="1"/>
      <c r="I45" s="1"/>
      <c r="J45" s="1"/>
    </row>
    <row r="46" spans="1:10" ht="14.25">
      <c r="A46" s="71"/>
      <c r="B46" s="3"/>
      <c r="C46" s="25"/>
      <c r="D46" s="25"/>
      <c r="E46" s="24" t="str">
        <f>IF(A46=1,1*C46*D46,"－")</f>
        <v>－</v>
      </c>
      <c r="F46" s="4" t="str">
        <f>IF(A46=1,1*C46*2,"－")</f>
        <v>－</v>
      </c>
      <c r="G46" s="7"/>
      <c r="H46" s="1"/>
      <c r="I46" s="1"/>
      <c r="J46" s="1"/>
    </row>
    <row r="47" ht="13.5">
      <c r="A47" s="34" t="s">
        <v>232</v>
      </c>
    </row>
    <row r="48" ht="15" customHeight="1">
      <c r="A48" s="34"/>
    </row>
    <row r="49" ht="15" thickBot="1">
      <c r="A49" s="10"/>
    </row>
    <row r="50" spans="1:10" ht="18" thickBot="1">
      <c r="A50" s="26" t="s">
        <v>128</v>
      </c>
      <c r="B50" s="27"/>
      <c r="C50" s="27"/>
      <c r="D50" s="27"/>
      <c r="E50" s="27"/>
      <c r="F50" s="14" t="s">
        <v>3</v>
      </c>
      <c r="G50" s="18">
        <f>G52+G175+G278</f>
        <v>0</v>
      </c>
      <c r="H50" s="19" t="s">
        <v>6</v>
      </c>
      <c r="I50" s="38">
        <f>I52+I175+I278</f>
        <v>0</v>
      </c>
      <c r="J50" s="6"/>
    </row>
    <row r="51" spans="1:10" ht="17.25">
      <c r="A51" s="54"/>
      <c r="B51" s="55"/>
      <c r="C51" s="55"/>
      <c r="D51" s="55"/>
      <c r="E51" s="55"/>
      <c r="G51" s="28"/>
      <c r="H51" s="29"/>
      <c r="I51" s="28"/>
      <c r="J51" s="6"/>
    </row>
    <row r="52" spans="1:10" ht="17.25">
      <c r="A52" s="56" t="s">
        <v>129</v>
      </c>
      <c r="B52" s="55"/>
      <c r="C52" s="55"/>
      <c r="D52" s="55"/>
      <c r="E52" s="55"/>
      <c r="F52" s="14" t="s">
        <v>131</v>
      </c>
      <c r="G52" s="20">
        <f>G54+G119+G138+G157</f>
        <v>0</v>
      </c>
      <c r="H52" s="21" t="s">
        <v>5</v>
      </c>
      <c r="I52" s="23">
        <f>I54+I119+I138+I157</f>
        <v>0</v>
      </c>
      <c r="J52" s="6"/>
    </row>
    <row r="53" spans="1:10" ht="14.25">
      <c r="A53" s="10"/>
      <c r="J53" s="6"/>
    </row>
    <row r="54" spans="1:10" ht="14.25">
      <c r="A54" s="11" t="s">
        <v>8</v>
      </c>
      <c r="F54" s="14" t="s">
        <v>132</v>
      </c>
      <c r="G54" s="63">
        <f>SUM(H58:H69)+SUM(H76:H87)+SUM(H94:H115)</f>
        <v>0</v>
      </c>
      <c r="H54" s="64" t="s">
        <v>7</v>
      </c>
      <c r="I54" s="65">
        <f>SUM(I58:I69)+SUM(I76:I87)+SUM(I94:I115)</f>
        <v>0</v>
      </c>
      <c r="J54" s="6"/>
    </row>
    <row r="55" spans="1:10" ht="14.25">
      <c r="A55" s="11" t="s">
        <v>130</v>
      </c>
      <c r="G55" s="28"/>
      <c r="H55" s="29"/>
      <c r="I55" s="30"/>
      <c r="J55" s="6"/>
    </row>
    <row r="56" spans="1:8" s="33" customFormat="1" ht="19.5" customHeight="1">
      <c r="A56" s="75" t="s">
        <v>10</v>
      </c>
      <c r="B56" s="75" t="s">
        <v>9</v>
      </c>
      <c r="C56" s="72" t="s">
        <v>122</v>
      </c>
      <c r="D56" s="73"/>
      <c r="E56" s="74"/>
      <c r="F56" s="75" t="s">
        <v>0</v>
      </c>
      <c r="G56" s="75" t="s">
        <v>1</v>
      </c>
      <c r="H56" s="78" t="s">
        <v>2</v>
      </c>
    </row>
    <row r="57" spans="1:8" s="33" customFormat="1" ht="19.5" customHeight="1">
      <c r="A57" s="77"/>
      <c r="B57" s="76"/>
      <c r="C57" s="49" t="s">
        <v>123</v>
      </c>
      <c r="D57" s="49" t="s">
        <v>124</v>
      </c>
      <c r="E57" s="49" t="s">
        <v>125</v>
      </c>
      <c r="F57" s="76"/>
      <c r="G57" s="76"/>
      <c r="H57" s="79"/>
    </row>
    <row r="58" spans="1:9" s="5" customFormat="1" ht="14.25">
      <c r="A58" s="70"/>
      <c r="B58" s="2" t="s">
        <v>175</v>
      </c>
      <c r="C58" s="60" t="s">
        <v>176</v>
      </c>
      <c r="D58" s="60" t="s">
        <v>176</v>
      </c>
      <c r="E58" s="60" t="s">
        <v>176</v>
      </c>
      <c r="F58" s="23"/>
      <c r="G58" s="23"/>
      <c r="H58" s="24" t="str">
        <f>IF(A58=1,1*F58*G58,"－")</f>
        <v>－</v>
      </c>
      <c r="I58" s="4" t="str">
        <f>IF(A58=1,1*F58*2,"－")</f>
        <v>－</v>
      </c>
    </row>
    <row r="59" spans="1:9" s="5" customFormat="1" ht="14.25">
      <c r="A59" s="70"/>
      <c r="B59" s="2" t="s">
        <v>11</v>
      </c>
      <c r="C59" s="60" t="s">
        <v>176</v>
      </c>
      <c r="D59" s="60" t="s">
        <v>176</v>
      </c>
      <c r="E59" s="60" t="s">
        <v>176</v>
      </c>
      <c r="F59" s="23"/>
      <c r="G59" s="23"/>
      <c r="H59" s="24" t="str">
        <f aca="true" t="shared" si="4" ref="H59:H68">IF(A59=1,1*F59*G59,"－")</f>
        <v>－</v>
      </c>
      <c r="I59" s="4" t="str">
        <f aca="true" t="shared" si="5" ref="I59:I68">IF(A59=1,1*F59*2,"－")</f>
        <v>－</v>
      </c>
    </row>
    <row r="60" spans="1:9" s="5" customFormat="1" ht="14.25">
      <c r="A60" s="70"/>
      <c r="B60" s="2" t="s">
        <v>177</v>
      </c>
      <c r="C60" s="60" t="s">
        <v>176</v>
      </c>
      <c r="D60" s="60" t="s">
        <v>176</v>
      </c>
      <c r="E60" s="60" t="s">
        <v>176</v>
      </c>
      <c r="F60" s="23"/>
      <c r="G60" s="23"/>
      <c r="H60" s="24" t="str">
        <f t="shared" si="4"/>
        <v>－</v>
      </c>
      <c r="I60" s="4" t="str">
        <f t="shared" si="5"/>
        <v>－</v>
      </c>
    </row>
    <row r="61" spans="1:9" s="5" customFormat="1" ht="14.25">
      <c r="A61" s="70"/>
      <c r="B61" s="2" t="s">
        <v>12</v>
      </c>
      <c r="C61" s="60" t="s">
        <v>176</v>
      </c>
      <c r="D61" s="60" t="s">
        <v>176</v>
      </c>
      <c r="E61" s="60" t="s">
        <v>176</v>
      </c>
      <c r="F61" s="23"/>
      <c r="G61" s="23"/>
      <c r="H61" s="24" t="str">
        <f t="shared" si="4"/>
        <v>－</v>
      </c>
      <c r="I61" s="4" t="str">
        <f t="shared" si="5"/>
        <v>－</v>
      </c>
    </row>
    <row r="62" spans="1:9" s="5" customFormat="1" ht="14.25">
      <c r="A62" s="70"/>
      <c r="B62" s="2" t="s">
        <v>13</v>
      </c>
      <c r="C62" s="60" t="s">
        <v>176</v>
      </c>
      <c r="D62" s="60" t="s">
        <v>176</v>
      </c>
      <c r="E62" s="60" t="s">
        <v>176</v>
      </c>
      <c r="F62" s="23"/>
      <c r="G62" s="23"/>
      <c r="H62" s="24" t="str">
        <f t="shared" si="4"/>
        <v>－</v>
      </c>
      <c r="I62" s="4" t="str">
        <f t="shared" si="5"/>
        <v>－</v>
      </c>
    </row>
    <row r="63" spans="1:9" s="5" customFormat="1" ht="14.25">
      <c r="A63" s="70"/>
      <c r="B63" s="2" t="s">
        <v>179</v>
      </c>
      <c r="C63" s="60" t="s">
        <v>176</v>
      </c>
      <c r="D63" s="60" t="s">
        <v>176</v>
      </c>
      <c r="E63" s="60" t="s">
        <v>176</v>
      </c>
      <c r="F63" s="23"/>
      <c r="G63" s="23"/>
      <c r="H63" s="24" t="str">
        <f t="shared" si="4"/>
        <v>－</v>
      </c>
      <c r="I63" s="4" t="str">
        <f t="shared" si="5"/>
        <v>－</v>
      </c>
    </row>
    <row r="64" spans="1:9" s="5" customFormat="1" ht="14.25">
      <c r="A64" s="70"/>
      <c r="B64" s="2" t="s">
        <v>178</v>
      </c>
      <c r="C64" s="60" t="s">
        <v>176</v>
      </c>
      <c r="D64" s="60" t="s">
        <v>176</v>
      </c>
      <c r="E64" s="60" t="s">
        <v>176</v>
      </c>
      <c r="F64" s="23"/>
      <c r="G64" s="23"/>
      <c r="H64" s="24" t="str">
        <f t="shared" si="4"/>
        <v>－</v>
      </c>
      <c r="I64" s="4" t="str">
        <f t="shared" si="5"/>
        <v>－</v>
      </c>
    </row>
    <row r="65" spans="1:9" s="5" customFormat="1" ht="14.25">
      <c r="A65" s="70"/>
      <c r="B65" s="2" t="s">
        <v>14</v>
      </c>
      <c r="C65" s="60" t="s">
        <v>176</v>
      </c>
      <c r="D65" s="60" t="s">
        <v>176</v>
      </c>
      <c r="E65" s="60" t="s">
        <v>176</v>
      </c>
      <c r="F65" s="23"/>
      <c r="G65" s="23"/>
      <c r="H65" s="24" t="str">
        <f t="shared" si="4"/>
        <v>－</v>
      </c>
      <c r="I65" s="4" t="str">
        <f t="shared" si="5"/>
        <v>－</v>
      </c>
    </row>
    <row r="66" spans="1:9" s="5" customFormat="1" ht="14.25">
      <c r="A66" s="70"/>
      <c r="B66" s="2" t="s">
        <v>15</v>
      </c>
      <c r="C66" s="60" t="s">
        <v>176</v>
      </c>
      <c r="D66" s="60" t="s">
        <v>176</v>
      </c>
      <c r="E66" s="60" t="s">
        <v>176</v>
      </c>
      <c r="F66" s="23"/>
      <c r="G66" s="23"/>
      <c r="H66" s="24" t="str">
        <f t="shared" si="4"/>
        <v>－</v>
      </c>
      <c r="I66" s="4" t="str">
        <f t="shared" si="5"/>
        <v>－</v>
      </c>
    </row>
    <row r="67" spans="1:9" s="5" customFormat="1" ht="24">
      <c r="A67" s="70"/>
      <c r="B67" s="2" t="s">
        <v>16</v>
      </c>
      <c r="C67" s="60" t="s">
        <v>176</v>
      </c>
      <c r="D67" s="60" t="s">
        <v>176</v>
      </c>
      <c r="E67" s="60" t="s">
        <v>176</v>
      </c>
      <c r="F67" s="23"/>
      <c r="G67" s="23"/>
      <c r="H67" s="24" t="str">
        <f t="shared" si="4"/>
        <v>－</v>
      </c>
      <c r="I67" s="4" t="str">
        <f t="shared" si="5"/>
        <v>－</v>
      </c>
    </row>
    <row r="68" spans="1:9" ht="14.25">
      <c r="A68" s="70"/>
      <c r="B68" s="2"/>
      <c r="C68" s="2"/>
      <c r="D68" s="2"/>
      <c r="E68" s="2"/>
      <c r="F68" s="23"/>
      <c r="G68" s="23"/>
      <c r="H68" s="24" t="str">
        <f t="shared" si="4"/>
        <v>－</v>
      </c>
      <c r="I68" s="4" t="str">
        <f t="shared" si="5"/>
        <v>－</v>
      </c>
    </row>
    <row r="69" spans="1:9" ht="14.25">
      <c r="A69" s="70"/>
      <c r="B69" s="2"/>
      <c r="C69" s="2"/>
      <c r="D69" s="2"/>
      <c r="E69" s="2"/>
      <c r="F69" s="23"/>
      <c r="G69" s="23"/>
      <c r="H69" s="24" t="str">
        <f>IF(A69=1,1*F69*G69,"－")</f>
        <v>－</v>
      </c>
      <c r="I69" s="4" t="str">
        <f>IF(A69=1,1*F69*2,"－")</f>
        <v>－</v>
      </c>
    </row>
    <row r="70" ht="13.5">
      <c r="A70" s="34" t="s">
        <v>232</v>
      </c>
    </row>
    <row r="71" ht="13.5">
      <c r="A71" s="34"/>
    </row>
    <row r="72" ht="13.5">
      <c r="A72" s="12"/>
    </row>
    <row r="73" spans="1:10" ht="14.25">
      <c r="A73" s="11" t="s">
        <v>17</v>
      </c>
      <c r="G73" s="28"/>
      <c r="H73" s="29"/>
      <c r="I73" s="30"/>
      <c r="J73" s="6"/>
    </row>
    <row r="74" spans="1:8" s="33" customFormat="1" ht="19.5" customHeight="1">
      <c r="A74" s="75" t="s">
        <v>10</v>
      </c>
      <c r="B74" s="75" t="s">
        <v>9</v>
      </c>
      <c r="C74" s="72" t="s">
        <v>122</v>
      </c>
      <c r="D74" s="73"/>
      <c r="E74" s="74"/>
      <c r="F74" s="75" t="s">
        <v>0</v>
      </c>
      <c r="G74" s="75" t="s">
        <v>1</v>
      </c>
      <c r="H74" s="78" t="s">
        <v>2</v>
      </c>
    </row>
    <row r="75" spans="1:8" s="33" customFormat="1" ht="19.5" customHeight="1">
      <c r="A75" s="77"/>
      <c r="B75" s="76"/>
      <c r="C75" s="49" t="s">
        <v>123</v>
      </c>
      <c r="D75" s="49" t="s">
        <v>124</v>
      </c>
      <c r="E75" s="49" t="s">
        <v>125</v>
      </c>
      <c r="F75" s="76"/>
      <c r="G75" s="76"/>
      <c r="H75" s="79"/>
    </row>
    <row r="76" spans="1:9" ht="14.25">
      <c r="A76" s="70"/>
      <c r="B76" s="2" t="s">
        <v>18</v>
      </c>
      <c r="C76" s="2"/>
      <c r="D76" s="2"/>
      <c r="E76" s="60" t="s">
        <v>176</v>
      </c>
      <c r="F76" s="23"/>
      <c r="G76" s="23"/>
      <c r="H76" s="24" t="str">
        <f>IF(A76=1,1*F76*G76,"－")</f>
        <v>－</v>
      </c>
      <c r="I76" s="4" t="str">
        <f>IF(A76=1,1*F76*2,"－")</f>
        <v>－</v>
      </c>
    </row>
    <row r="77" spans="1:9" ht="14.25">
      <c r="A77" s="70"/>
      <c r="B77" s="2" t="s">
        <v>180</v>
      </c>
      <c r="C77" s="2"/>
      <c r="D77" s="2"/>
      <c r="E77" s="60" t="s">
        <v>176</v>
      </c>
      <c r="F77" s="23"/>
      <c r="G77" s="23"/>
      <c r="H77" s="24" t="str">
        <f aca="true" t="shared" si="6" ref="H77:H86">IF(A77=1,1*F77*G77,"－")</f>
        <v>－</v>
      </c>
      <c r="I77" s="4" t="str">
        <f aca="true" t="shared" si="7" ref="I77:I86">IF(A77=1,1*F77*2,"－")</f>
        <v>－</v>
      </c>
    </row>
    <row r="78" spans="1:9" ht="24">
      <c r="A78" s="70"/>
      <c r="B78" s="2" t="s">
        <v>183</v>
      </c>
      <c r="C78" s="2"/>
      <c r="D78" s="2"/>
      <c r="E78" s="60" t="s">
        <v>176</v>
      </c>
      <c r="F78" s="23"/>
      <c r="G78" s="23"/>
      <c r="H78" s="24" t="str">
        <f t="shared" si="6"/>
        <v>－</v>
      </c>
      <c r="I78" s="4" t="str">
        <f t="shared" si="7"/>
        <v>－</v>
      </c>
    </row>
    <row r="79" spans="1:9" ht="24">
      <c r="A79" s="70"/>
      <c r="B79" s="2" t="s">
        <v>184</v>
      </c>
      <c r="C79" s="2"/>
      <c r="D79" s="2"/>
      <c r="E79" s="60" t="s">
        <v>176</v>
      </c>
      <c r="F79" s="23"/>
      <c r="G79" s="23"/>
      <c r="H79" s="24" t="str">
        <f t="shared" si="6"/>
        <v>－</v>
      </c>
      <c r="I79" s="4" t="str">
        <f t="shared" si="7"/>
        <v>－</v>
      </c>
    </row>
    <row r="80" spans="1:9" ht="24">
      <c r="A80" s="70"/>
      <c r="B80" s="2" t="s">
        <v>19</v>
      </c>
      <c r="C80" s="2"/>
      <c r="D80" s="2"/>
      <c r="E80" s="60" t="s">
        <v>176</v>
      </c>
      <c r="F80" s="23"/>
      <c r="G80" s="23"/>
      <c r="H80" s="24" t="str">
        <f t="shared" si="6"/>
        <v>－</v>
      </c>
      <c r="I80" s="4" t="str">
        <f t="shared" si="7"/>
        <v>－</v>
      </c>
    </row>
    <row r="81" spans="1:9" ht="36">
      <c r="A81" s="70"/>
      <c r="B81" s="2" t="s">
        <v>20</v>
      </c>
      <c r="C81" s="2"/>
      <c r="D81" s="2"/>
      <c r="E81" s="60" t="s">
        <v>176</v>
      </c>
      <c r="F81" s="23"/>
      <c r="G81" s="23"/>
      <c r="H81" s="24" t="str">
        <f t="shared" si="6"/>
        <v>－</v>
      </c>
      <c r="I81" s="4" t="str">
        <f t="shared" si="7"/>
        <v>－</v>
      </c>
    </row>
    <row r="82" spans="1:9" ht="14.25">
      <c r="A82" s="70"/>
      <c r="B82" s="2" t="s">
        <v>21</v>
      </c>
      <c r="C82" s="2"/>
      <c r="D82" s="2"/>
      <c r="E82" s="60" t="s">
        <v>176</v>
      </c>
      <c r="F82" s="23"/>
      <c r="G82" s="23"/>
      <c r="H82" s="24" t="str">
        <f t="shared" si="6"/>
        <v>－</v>
      </c>
      <c r="I82" s="4" t="str">
        <f t="shared" si="7"/>
        <v>－</v>
      </c>
    </row>
    <row r="83" spans="1:9" ht="14.25">
      <c r="A83" s="70"/>
      <c r="B83" s="2" t="s">
        <v>22</v>
      </c>
      <c r="C83" s="2"/>
      <c r="D83" s="2"/>
      <c r="E83" s="60" t="s">
        <v>176</v>
      </c>
      <c r="F83" s="23"/>
      <c r="G83" s="23"/>
      <c r="H83" s="24" t="str">
        <f t="shared" si="6"/>
        <v>－</v>
      </c>
      <c r="I83" s="4" t="str">
        <f t="shared" si="7"/>
        <v>－</v>
      </c>
    </row>
    <row r="84" spans="1:9" ht="14.25">
      <c r="A84" s="70"/>
      <c r="B84" s="2" t="s">
        <v>181</v>
      </c>
      <c r="C84" s="60" t="s">
        <v>176</v>
      </c>
      <c r="D84" s="2"/>
      <c r="E84" s="60" t="s">
        <v>176</v>
      </c>
      <c r="F84" s="23"/>
      <c r="G84" s="23"/>
      <c r="H84" s="24" t="str">
        <f t="shared" si="6"/>
        <v>－</v>
      </c>
      <c r="I84" s="4" t="str">
        <f t="shared" si="7"/>
        <v>－</v>
      </c>
    </row>
    <row r="85" spans="1:9" ht="14.25">
      <c r="A85" s="70"/>
      <c r="B85" s="2" t="s">
        <v>182</v>
      </c>
      <c r="C85" s="2"/>
      <c r="D85" s="2"/>
      <c r="E85" s="60" t="s">
        <v>176</v>
      </c>
      <c r="F85" s="23"/>
      <c r="G85" s="23"/>
      <c r="H85" s="24" t="str">
        <f t="shared" si="6"/>
        <v>－</v>
      </c>
      <c r="I85" s="4" t="str">
        <f t="shared" si="7"/>
        <v>－</v>
      </c>
    </row>
    <row r="86" spans="1:9" ht="14.25">
      <c r="A86" s="70"/>
      <c r="B86" s="2"/>
      <c r="C86" s="2"/>
      <c r="D86" s="2"/>
      <c r="E86" s="2"/>
      <c r="F86" s="23"/>
      <c r="G86" s="23"/>
      <c r="H86" s="24" t="str">
        <f t="shared" si="6"/>
        <v>－</v>
      </c>
      <c r="I86" s="4" t="str">
        <f t="shared" si="7"/>
        <v>－</v>
      </c>
    </row>
    <row r="87" spans="1:9" ht="14.25">
      <c r="A87" s="70"/>
      <c r="B87" s="2"/>
      <c r="C87" s="2"/>
      <c r="D87" s="2"/>
      <c r="E87" s="2"/>
      <c r="F87" s="23"/>
      <c r="G87" s="23"/>
      <c r="H87" s="24" t="str">
        <f>IF(A87=1,1*F87*G87,"－")</f>
        <v>－</v>
      </c>
      <c r="I87" s="4" t="str">
        <f>IF(A87=1,1*F87*2,"－")</f>
        <v>－</v>
      </c>
    </row>
    <row r="88" spans="1:9" s="32" customFormat="1" ht="11.25">
      <c r="A88" s="34" t="s">
        <v>232</v>
      </c>
      <c r="B88" s="35"/>
      <c r="C88" s="35"/>
      <c r="D88" s="35"/>
      <c r="E88" s="35"/>
      <c r="F88" s="36"/>
      <c r="G88" s="36"/>
      <c r="H88" s="36"/>
      <c r="I88" s="31"/>
    </row>
    <row r="89" spans="1:9" s="32" customFormat="1" ht="11.25">
      <c r="A89" s="34"/>
      <c r="B89" s="35"/>
      <c r="C89" s="35"/>
      <c r="D89" s="35"/>
      <c r="E89" s="35"/>
      <c r="F89" s="36"/>
      <c r="G89" s="36"/>
      <c r="H89" s="36"/>
      <c r="I89" s="31"/>
    </row>
    <row r="90" ht="14.25">
      <c r="A90" s="10"/>
    </row>
    <row r="91" spans="1:8" ht="14.25">
      <c r="A91" s="11" t="s">
        <v>121</v>
      </c>
      <c r="F91" s="22"/>
      <c r="G91" s="22"/>
      <c r="H91" s="22"/>
    </row>
    <row r="92" spans="1:8" s="33" customFormat="1" ht="19.5" customHeight="1">
      <c r="A92" s="75" t="s">
        <v>10</v>
      </c>
      <c r="B92" s="75" t="s">
        <v>9</v>
      </c>
      <c r="C92" s="72" t="s">
        <v>122</v>
      </c>
      <c r="D92" s="73"/>
      <c r="E92" s="74"/>
      <c r="F92" s="75" t="s">
        <v>0</v>
      </c>
      <c r="G92" s="75" t="s">
        <v>1</v>
      </c>
      <c r="H92" s="78" t="s">
        <v>2</v>
      </c>
    </row>
    <row r="93" spans="1:8" s="33" customFormat="1" ht="19.5" customHeight="1">
      <c r="A93" s="77"/>
      <c r="B93" s="76"/>
      <c r="C93" s="49" t="s">
        <v>123</v>
      </c>
      <c r="D93" s="49" t="s">
        <v>124</v>
      </c>
      <c r="E93" s="49" t="s">
        <v>125</v>
      </c>
      <c r="F93" s="76"/>
      <c r="G93" s="76"/>
      <c r="H93" s="79"/>
    </row>
    <row r="94" spans="1:9" ht="14.25">
      <c r="A94" s="70"/>
      <c r="B94" s="3" t="s">
        <v>185</v>
      </c>
      <c r="C94" s="60"/>
      <c r="D94" s="60"/>
      <c r="E94" s="60" t="s">
        <v>176</v>
      </c>
      <c r="F94" s="23"/>
      <c r="G94" s="23"/>
      <c r="H94" s="24" t="str">
        <f>IF(A94=1,1*F94*G94,"－")</f>
        <v>－</v>
      </c>
      <c r="I94" s="4" t="str">
        <f>IF(A94=1,1*F94*2,"－")</f>
        <v>－</v>
      </c>
    </row>
    <row r="95" spans="1:9" ht="24">
      <c r="A95" s="71"/>
      <c r="B95" s="3" t="s">
        <v>23</v>
      </c>
      <c r="C95" s="60"/>
      <c r="D95" s="60"/>
      <c r="E95" s="60" t="s">
        <v>176</v>
      </c>
      <c r="F95" s="25"/>
      <c r="G95" s="25"/>
      <c r="H95" s="24" t="str">
        <f aca="true" t="shared" si="8" ref="H95:H114">IF(A95=1,1*F95*G95,"－")</f>
        <v>－</v>
      </c>
      <c r="I95" s="4" t="str">
        <f aca="true" t="shared" si="9" ref="I95:I114">IF(A95=1,1*F95*2,"－")</f>
        <v>－</v>
      </c>
    </row>
    <row r="96" spans="1:9" ht="14.25">
      <c r="A96" s="71"/>
      <c r="B96" s="3" t="s">
        <v>24</v>
      </c>
      <c r="C96" s="60"/>
      <c r="D96" s="60"/>
      <c r="E96" s="60" t="s">
        <v>176</v>
      </c>
      <c r="F96" s="25"/>
      <c r="G96" s="25"/>
      <c r="H96" s="24" t="str">
        <f t="shared" si="8"/>
        <v>－</v>
      </c>
      <c r="I96" s="4" t="str">
        <f t="shared" si="9"/>
        <v>－</v>
      </c>
    </row>
    <row r="97" spans="1:9" ht="14.25">
      <c r="A97" s="71"/>
      <c r="B97" s="3" t="s">
        <v>186</v>
      </c>
      <c r="C97" s="60"/>
      <c r="D97" s="60"/>
      <c r="E97" s="60" t="s">
        <v>176</v>
      </c>
      <c r="F97" s="25"/>
      <c r="G97" s="25"/>
      <c r="H97" s="24" t="str">
        <f t="shared" si="8"/>
        <v>－</v>
      </c>
      <c r="I97" s="4" t="str">
        <f t="shared" si="9"/>
        <v>－</v>
      </c>
    </row>
    <row r="98" spans="1:9" ht="14.25">
      <c r="A98" s="71"/>
      <c r="B98" s="3" t="s">
        <v>221</v>
      </c>
      <c r="C98" s="60"/>
      <c r="D98" s="60"/>
      <c r="E98" s="60" t="s">
        <v>176</v>
      </c>
      <c r="F98" s="25"/>
      <c r="G98" s="25"/>
      <c r="H98" s="24" t="str">
        <f t="shared" si="8"/>
        <v>－</v>
      </c>
      <c r="I98" s="4" t="str">
        <f t="shared" si="9"/>
        <v>－</v>
      </c>
    </row>
    <row r="99" spans="1:9" ht="14.25">
      <c r="A99" s="71"/>
      <c r="B99" s="3" t="s">
        <v>25</v>
      </c>
      <c r="C99" s="60"/>
      <c r="D99" s="60"/>
      <c r="E99" s="60" t="s">
        <v>176</v>
      </c>
      <c r="F99" s="25"/>
      <c r="G99" s="25"/>
      <c r="H99" s="24" t="str">
        <f t="shared" si="8"/>
        <v>－</v>
      </c>
      <c r="I99" s="4" t="str">
        <f t="shared" si="9"/>
        <v>－</v>
      </c>
    </row>
    <row r="100" spans="1:9" ht="14.25">
      <c r="A100" s="71"/>
      <c r="B100" s="3" t="s">
        <v>187</v>
      </c>
      <c r="C100" s="60"/>
      <c r="D100" s="60"/>
      <c r="E100" s="60" t="s">
        <v>176</v>
      </c>
      <c r="F100" s="25"/>
      <c r="G100" s="25"/>
      <c r="H100" s="24" t="str">
        <f t="shared" si="8"/>
        <v>－</v>
      </c>
      <c r="I100" s="4" t="str">
        <f t="shared" si="9"/>
        <v>－</v>
      </c>
    </row>
    <row r="101" spans="1:9" ht="14.25">
      <c r="A101" s="71"/>
      <c r="B101" s="3" t="s">
        <v>26</v>
      </c>
      <c r="C101" s="60"/>
      <c r="D101" s="60"/>
      <c r="E101" s="60" t="s">
        <v>176</v>
      </c>
      <c r="F101" s="25"/>
      <c r="G101" s="25"/>
      <c r="H101" s="24" t="str">
        <f t="shared" si="8"/>
        <v>－</v>
      </c>
      <c r="I101" s="4" t="str">
        <f t="shared" si="9"/>
        <v>－</v>
      </c>
    </row>
    <row r="102" spans="1:9" ht="14.25">
      <c r="A102" s="71"/>
      <c r="B102" s="3" t="s">
        <v>27</v>
      </c>
      <c r="C102" s="60"/>
      <c r="D102" s="60"/>
      <c r="E102" s="60" t="s">
        <v>176</v>
      </c>
      <c r="F102" s="25"/>
      <c r="G102" s="25"/>
      <c r="H102" s="24" t="str">
        <f t="shared" si="8"/>
        <v>－</v>
      </c>
      <c r="I102" s="4" t="str">
        <f t="shared" si="9"/>
        <v>－</v>
      </c>
    </row>
    <row r="103" spans="1:9" ht="14.25">
      <c r="A103" s="71"/>
      <c r="B103" s="3" t="s">
        <v>222</v>
      </c>
      <c r="C103" s="60"/>
      <c r="D103" s="60"/>
      <c r="E103" s="60" t="s">
        <v>176</v>
      </c>
      <c r="F103" s="25"/>
      <c r="G103" s="25"/>
      <c r="H103" s="24" t="str">
        <f t="shared" si="8"/>
        <v>－</v>
      </c>
      <c r="I103" s="4" t="str">
        <f t="shared" si="9"/>
        <v>－</v>
      </c>
    </row>
    <row r="104" spans="1:9" ht="14.25">
      <c r="A104" s="71"/>
      <c r="B104" s="3" t="s">
        <v>223</v>
      </c>
      <c r="C104" s="60"/>
      <c r="D104" s="60"/>
      <c r="E104" s="60" t="s">
        <v>176</v>
      </c>
      <c r="F104" s="25"/>
      <c r="G104" s="25"/>
      <c r="H104" s="24" t="str">
        <f t="shared" si="8"/>
        <v>－</v>
      </c>
      <c r="I104" s="4" t="str">
        <f t="shared" si="9"/>
        <v>－</v>
      </c>
    </row>
    <row r="105" spans="1:9" ht="14.25">
      <c r="A105" s="71"/>
      <c r="B105" s="3" t="s">
        <v>188</v>
      </c>
      <c r="C105" s="60"/>
      <c r="D105" s="60"/>
      <c r="E105" s="60" t="s">
        <v>176</v>
      </c>
      <c r="F105" s="25"/>
      <c r="G105" s="25"/>
      <c r="H105" s="24" t="str">
        <f t="shared" si="8"/>
        <v>－</v>
      </c>
      <c r="I105" s="4" t="str">
        <f t="shared" si="9"/>
        <v>－</v>
      </c>
    </row>
    <row r="106" spans="1:9" ht="14.25">
      <c r="A106" s="71"/>
      <c r="B106" s="3" t="s">
        <v>28</v>
      </c>
      <c r="C106" s="60"/>
      <c r="D106" s="60"/>
      <c r="E106" s="60" t="s">
        <v>176</v>
      </c>
      <c r="F106" s="25"/>
      <c r="G106" s="25"/>
      <c r="H106" s="24" t="str">
        <f t="shared" si="8"/>
        <v>－</v>
      </c>
      <c r="I106" s="4" t="str">
        <f t="shared" si="9"/>
        <v>－</v>
      </c>
    </row>
    <row r="107" spans="1:9" ht="14.25">
      <c r="A107" s="71"/>
      <c r="B107" s="3" t="s">
        <v>189</v>
      </c>
      <c r="C107" s="60"/>
      <c r="D107" s="60"/>
      <c r="E107" s="60" t="s">
        <v>176</v>
      </c>
      <c r="F107" s="25"/>
      <c r="G107" s="25"/>
      <c r="H107" s="24" t="str">
        <f t="shared" si="8"/>
        <v>－</v>
      </c>
      <c r="I107" s="4" t="str">
        <f t="shared" si="9"/>
        <v>－</v>
      </c>
    </row>
    <row r="108" spans="1:9" ht="14.25">
      <c r="A108" s="71"/>
      <c r="B108" s="3" t="s">
        <v>190</v>
      </c>
      <c r="C108" s="60"/>
      <c r="D108" s="60"/>
      <c r="E108" s="60" t="s">
        <v>176</v>
      </c>
      <c r="F108" s="25"/>
      <c r="G108" s="25"/>
      <c r="H108" s="24" t="str">
        <f t="shared" si="8"/>
        <v>－</v>
      </c>
      <c r="I108" s="4" t="str">
        <f t="shared" si="9"/>
        <v>－</v>
      </c>
    </row>
    <row r="109" spans="1:9" ht="14.25">
      <c r="A109" s="71"/>
      <c r="B109" s="3" t="s">
        <v>29</v>
      </c>
      <c r="C109" s="60"/>
      <c r="D109" s="60"/>
      <c r="E109" s="60" t="s">
        <v>176</v>
      </c>
      <c r="F109" s="25"/>
      <c r="G109" s="25"/>
      <c r="H109" s="24" t="str">
        <f t="shared" si="8"/>
        <v>－</v>
      </c>
      <c r="I109" s="4" t="str">
        <f t="shared" si="9"/>
        <v>－</v>
      </c>
    </row>
    <row r="110" spans="1:9" ht="14.25">
      <c r="A110" s="71"/>
      <c r="B110" s="3" t="s">
        <v>30</v>
      </c>
      <c r="C110" s="60"/>
      <c r="D110" s="60"/>
      <c r="E110" s="60" t="s">
        <v>176</v>
      </c>
      <c r="F110" s="25"/>
      <c r="G110" s="25"/>
      <c r="H110" s="24" t="str">
        <f t="shared" si="8"/>
        <v>－</v>
      </c>
      <c r="I110" s="4" t="str">
        <f t="shared" si="9"/>
        <v>－</v>
      </c>
    </row>
    <row r="111" spans="1:9" ht="14.25">
      <c r="A111" s="71"/>
      <c r="B111" s="3" t="s">
        <v>31</v>
      </c>
      <c r="C111" s="60"/>
      <c r="D111" s="60"/>
      <c r="E111" s="60" t="s">
        <v>176</v>
      </c>
      <c r="F111" s="25"/>
      <c r="G111" s="25"/>
      <c r="H111" s="24" t="str">
        <f t="shared" si="8"/>
        <v>－</v>
      </c>
      <c r="I111" s="4" t="str">
        <f t="shared" si="9"/>
        <v>－</v>
      </c>
    </row>
    <row r="112" spans="1:9" ht="14.25">
      <c r="A112" s="71"/>
      <c r="B112" s="3" t="s">
        <v>32</v>
      </c>
      <c r="C112" s="60"/>
      <c r="D112" s="60"/>
      <c r="E112" s="60" t="s">
        <v>176</v>
      </c>
      <c r="F112" s="25"/>
      <c r="G112" s="25"/>
      <c r="H112" s="24" t="str">
        <f t="shared" si="8"/>
        <v>－</v>
      </c>
      <c r="I112" s="4" t="str">
        <f t="shared" si="9"/>
        <v>－</v>
      </c>
    </row>
    <row r="113" spans="1:9" ht="14.25">
      <c r="A113" s="71"/>
      <c r="B113" s="3" t="s">
        <v>33</v>
      </c>
      <c r="C113" s="60"/>
      <c r="D113" s="60"/>
      <c r="E113" s="60" t="s">
        <v>176</v>
      </c>
      <c r="F113" s="25"/>
      <c r="G113" s="25"/>
      <c r="H113" s="24" t="str">
        <f t="shared" si="8"/>
        <v>－</v>
      </c>
      <c r="I113" s="4" t="str">
        <f t="shared" si="9"/>
        <v>－</v>
      </c>
    </row>
    <row r="114" spans="1:9" ht="14.25">
      <c r="A114" s="71"/>
      <c r="B114" s="3"/>
      <c r="C114" s="60"/>
      <c r="D114" s="60"/>
      <c r="E114" s="60"/>
      <c r="F114" s="25"/>
      <c r="G114" s="25"/>
      <c r="H114" s="24" t="str">
        <f t="shared" si="8"/>
        <v>－</v>
      </c>
      <c r="I114" s="4" t="str">
        <f t="shared" si="9"/>
        <v>－</v>
      </c>
    </row>
    <row r="115" spans="1:9" ht="14.25">
      <c r="A115" s="71"/>
      <c r="B115" s="3"/>
      <c r="C115" s="60"/>
      <c r="D115" s="60"/>
      <c r="E115" s="60"/>
      <c r="F115" s="25"/>
      <c r="G115" s="25"/>
      <c r="H115" s="24" t="str">
        <f>IF(A115=1,1*F115*G115,"－")</f>
        <v>－</v>
      </c>
      <c r="I115" s="4" t="str">
        <f>IF(A115=1,1*F115*2,"－")</f>
        <v>－</v>
      </c>
    </row>
    <row r="116" ht="13.5">
      <c r="A116" s="34" t="s">
        <v>232</v>
      </c>
    </row>
    <row r="117" ht="13.5">
      <c r="A117" s="34"/>
    </row>
    <row r="118" ht="14.25">
      <c r="A118" s="10"/>
    </row>
    <row r="119" spans="1:9" ht="14.25">
      <c r="A119" s="11" t="s">
        <v>34</v>
      </c>
      <c r="F119" s="14" t="s">
        <v>132</v>
      </c>
      <c r="G119" s="63">
        <f>SUM(H123:H134)</f>
        <v>0</v>
      </c>
      <c r="H119" s="64" t="s">
        <v>5</v>
      </c>
      <c r="I119" s="66">
        <f>SUM(I123:I134)</f>
        <v>0</v>
      </c>
    </row>
    <row r="120" spans="1:8" ht="14.25">
      <c r="A120" s="11"/>
      <c r="F120" s="22"/>
      <c r="G120" s="22"/>
      <c r="H120" s="22"/>
    </row>
    <row r="121" spans="1:8" s="33" customFormat="1" ht="19.5" customHeight="1">
      <c r="A121" s="75" t="s">
        <v>10</v>
      </c>
      <c r="B121" s="75" t="s">
        <v>9</v>
      </c>
      <c r="C121" s="72" t="s">
        <v>122</v>
      </c>
      <c r="D121" s="73"/>
      <c r="E121" s="74"/>
      <c r="F121" s="75" t="s">
        <v>0</v>
      </c>
      <c r="G121" s="75" t="s">
        <v>1</v>
      </c>
      <c r="H121" s="78" t="s">
        <v>2</v>
      </c>
    </row>
    <row r="122" spans="1:8" s="33" customFormat="1" ht="19.5" customHeight="1">
      <c r="A122" s="77"/>
      <c r="B122" s="77"/>
      <c r="C122" s="49" t="s">
        <v>123</v>
      </c>
      <c r="D122" s="49" t="s">
        <v>124</v>
      </c>
      <c r="E122" s="49" t="s">
        <v>125</v>
      </c>
      <c r="F122" s="76"/>
      <c r="G122" s="76"/>
      <c r="H122" s="79"/>
    </row>
    <row r="123" spans="1:9" ht="14.25">
      <c r="A123" s="71"/>
      <c r="B123" s="2" t="s">
        <v>35</v>
      </c>
      <c r="C123" s="60" t="s">
        <v>176</v>
      </c>
      <c r="D123" s="60" t="s">
        <v>176</v>
      </c>
      <c r="E123" s="60" t="s">
        <v>176</v>
      </c>
      <c r="F123" s="25"/>
      <c r="G123" s="25"/>
      <c r="H123" s="24" t="str">
        <f>IF(A123=1,1*F123*G123,"－")</f>
        <v>－</v>
      </c>
      <c r="I123" s="4" t="str">
        <f>IF(A123=1,1*F123*2,"－")</f>
        <v>－</v>
      </c>
    </row>
    <row r="124" spans="1:9" ht="14.25">
      <c r="A124" s="71"/>
      <c r="B124" s="2" t="s">
        <v>191</v>
      </c>
      <c r="C124" s="60"/>
      <c r="D124" s="60"/>
      <c r="E124" s="60" t="s">
        <v>176</v>
      </c>
      <c r="F124" s="25"/>
      <c r="G124" s="25"/>
      <c r="H124" s="24" t="str">
        <f aca="true" t="shared" si="10" ref="H124:H132">IF(A124=1,1*F124*G124,"－")</f>
        <v>－</v>
      </c>
      <c r="I124" s="4" t="str">
        <f aca="true" t="shared" si="11" ref="I124:I132">IF(A124=1,1*F124*2,"－")</f>
        <v>－</v>
      </c>
    </row>
    <row r="125" spans="1:9" ht="24">
      <c r="A125" s="71"/>
      <c r="B125" s="2" t="s">
        <v>36</v>
      </c>
      <c r="C125" s="60" t="s">
        <v>176</v>
      </c>
      <c r="D125" s="60" t="s">
        <v>176</v>
      </c>
      <c r="E125" s="60" t="s">
        <v>176</v>
      </c>
      <c r="F125" s="25"/>
      <c r="G125" s="25"/>
      <c r="H125" s="24" t="str">
        <f t="shared" si="10"/>
        <v>－</v>
      </c>
      <c r="I125" s="4" t="str">
        <f t="shared" si="11"/>
        <v>－</v>
      </c>
    </row>
    <row r="126" spans="1:9" ht="14.25">
      <c r="A126" s="71"/>
      <c r="B126" s="2" t="s">
        <v>37</v>
      </c>
      <c r="C126" s="60" t="s">
        <v>176</v>
      </c>
      <c r="D126" s="60" t="s">
        <v>176</v>
      </c>
      <c r="E126" s="60" t="s">
        <v>176</v>
      </c>
      <c r="F126" s="25"/>
      <c r="G126" s="25"/>
      <c r="H126" s="24" t="str">
        <f t="shared" si="10"/>
        <v>－</v>
      </c>
      <c r="I126" s="4" t="str">
        <f t="shared" si="11"/>
        <v>－</v>
      </c>
    </row>
    <row r="127" spans="1:9" ht="14.25">
      <c r="A127" s="71"/>
      <c r="B127" s="2" t="s">
        <v>192</v>
      </c>
      <c r="C127" s="60" t="s">
        <v>176</v>
      </c>
      <c r="D127" s="60" t="s">
        <v>176</v>
      </c>
      <c r="E127" s="60" t="s">
        <v>176</v>
      </c>
      <c r="F127" s="25"/>
      <c r="G127" s="25"/>
      <c r="H127" s="24" t="str">
        <f t="shared" si="10"/>
        <v>－</v>
      </c>
      <c r="I127" s="4" t="str">
        <f t="shared" si="11"/>
        <v>－</v>
      </c>
    </row>
    <row r="128" spans="1:9" ht="14.25">
      <c r="A128" s="71"/>
      <c r="B128" s="2" t="s">
        <v>193</v>
      </c>
      <c r="C128" s="60" t="s">
        <v>176</v>
      </c>
      <c r="D128" s="60" t="s">
        <v>176</v>
      </c>
      <c r="E128" s="60" t="s">
        <v>176</v>
      </c>
      <c r="F128" s="25"/>
      <c r="G128" s="25"/>
      <c r="H128" s="24" t="str">
        <f t="shared" si="10"/>
        <v>－</v>
      </c>
      <c r="I128" s="4" t="str">
        <f t="shared" si="11"/>
        <v>－</v>
      </c>
    </row>
    <row r="129" spans="1:9" ht="14.25">
      <c r="A129" s="71"/>
      <c r="B129" s="2" t="s">
        <v>38</v>
      </c>
      <c r="C129" s="60" t="s">
        <v>176</v>
      </c>
      <c r="D129" s="60" t="s">
        <v>176</v>
      </c>
      <c r="E129" s="60" t="s">
        <v>176</v>
      </c>
      <c r="F129" s="25"/>
      <c r="G129" s="25"/>
      <c r="H129" s="24" t="str">
        <f t="shared" si="10"/>
        <v>－</v>
      </c>
      <c r="I129" s="4" t="str">
        <f t="shared" si="11"/>
        <v>－</v>
      </c>
    </row>
    <row r="130" spans="1:9" ht="14.25">
      <c r="A130" s="71"/>
      <c r="B130" s="2" t="s">
        <v>194</v>
      </c>
      <c r="C130" s="60" t="s">
        <v>176</v>
      </c>
      <c r="D130" s="60" t="s">
        <v>176</v>
      </c>
      <c r="E130" s="60" t="s">
        <v>176</v>
      </c>
      <c r="F130" s="25"/>
      <c r="G130" s="25"/>
      <c r="H130" s="24" t="str">
        <f t="shared" si="10"/>
        <v>－</v>
      </c>
      <c r="I130" s="4" t="str">
        <f t="shared" si="11"/>
        <v>－</v>
      </c>
    </row>
    <row r="131" spans="1:9" ht="14.25">
      <c r="A131" s="71"/>
      <c r="B131" s="2" t="s">
        <v>39</v>
      </c>
      <c r="C131" s="60" t="s">
        <v>176</v>
      </c>
      <c r="D131" s="60" t="s">
        <v>176</v>
      </c>
      <c r="E131" s="60" t="s">
        <v>176</v>
      </c>
      <c r="F131" s="25"/>
      <c r="G131" s="25"/>
      <c r="H131" s="24" t="str">
        <f t="shared" si="10"/>
        <v>－</v>
      </c>
      <c r="I131" s="4" t="str">
        <f t="shared" si="11"/>
        <v>－</v>
      </c>
    </row>
    <row r="132" spans="1:9" ht="24">
      <c r="A132" s="71"/>
      <c r="B132" s="2" t="s">
        <v>40</v>
      </c>
      <c r="C132" s="60" t="s">
        <v>176</v>
      </c>
      <c r="D132" s="60" t="s">
        <v>176</v>
      </c>
      <c r="E132" s="60" t="s">
        <v>176</v>
      </c>
      <c r="F132" s="25"/>
      <c r="G132" s="25"/>
      <c r="H132" s="24" t="str">
        <f t="shared" si="10"/>
        <v>－</v>
      </c>
      <c r="I132" s="4" t="str">
        <f t="shared" si="11"/>
        <v>－</v>
      </c>
    </row>
    <row r="133" spans="1:9" ht="14.25">
      <c r="A133" s="71"/>
      <c r="B133" s="3"/>
      <c r="C133" s="60"/>
      <c r="D133" s="60"/>
      <c r="E133" s="60"/>
      <c r="F133" s="25"/>
      <c r="G133" s="25"/>
      <c r="H133" s="24" t="str">
        <f>IF(A133=1,1*F133*G133,"－")</f>
        <v>－</v>
      </c>
      <c r="I133" s="4" t="str">
        <f>IF(A133=1,1*F133*2,"－")</f>
        <v>－</v>
      </c>
    </row>
    <row r="134" spans="1:9" ht="14.25">
      <c r="A134" s="70"/>
      <c r="B134" s="2"/>
      <c r="C134" s="60"/>
      <c r="D134" s="60"/>
      <c r="E134" s="60"/>
      <c r="F134" s="23"/>
      <c r="G134" s="23"/>
      <c r="H134" s="24" t="str">
        <f>IF(A134=1,1*F134*G134,"－")</f>
        <v>－</v>
      </c>
      <c r="I134" s="4" t="str">
        <f>IF(A134=1,1*F134*2,"－")</f>
        <v>－</v>
      </c>
    </row>
    <row r="135" spans="1:9" s="32" customFormat="1" ht="11.25">
      <c r="A135" s="34" t="s">
        <v>232</v>
      </c>
      <c r="B135" s="35"/>
      <c r="C135" s="35"/>
      <c r="D135" s="35"/>
      <c r="E135" s="35"/>
      <c r="F135" s="36"/>
      <c r="G135" s="36"/>
      <c r="H135" s="36"/>
      <c r="I135" s="31"/>
    </row>
    <row r="136" spans="1:9" s="32" customFormat="1" ht="11.25">
      <c r="A136" s="34"/>
      <c r="B136" s="35"/>
      <c r="C136" s="35"/>
      <c r="D136" s="35"/>
      <c r="E136" s="35"/>
      <c r="F136" s="36"/>
      <c r="G136" s="36"/>
      <c r="H136" s="36"/>
      <c r="I136" s="31"/>
    </row>
    <row r="137" ht="14.25">
      <c r="A137" s="10"/>
    </row>
    <row r="138" spans="1:9" ht="14.25">
      <c r="A138" s="11" t="s">
        <v>41</v>
      </c>
      <c r="F138" s="14" t="s">
        <v>132</v>
      </c>
      <c r="G138" s="63">
        <f>SUM(H142:H153)</f>
        <v>0</v>
      </c>
      <c r="H138" s="64" t="s">
        <v>7</v>
      </c>
      <c r="I138" s="66">
        <f>SUM(I142:I153)</f>
        <v>0</v>
      </c>
    </row>
    <row r="139" spans="1:9" ht="14.25">
      <c r="A139" s="11"/>
      <c r="G139" s="61"/>
      <c r="H139" s="62"/>
      <c r="I139" s="30"/>
    </row>
    <row r="140" spans="1:8" s="33" customFormat="1" ht="19.5" customHeight="1">
      <c r="A140" s="75" t="s">
        <v>10</v>
      </c>
      <c r="B140" s="75" t="s">
        <v>9</v>
      </c>
      <c r="C140" s="72" t="s">
        <v>122</v>
      </c>
      <c r="D140" s="73"/>
      <c r="E140" s="74"/>
      <c r="F140" s="75" t="s">
        <v>0</v>
      </c>
      <c r="G140" s="75" t="s">
        <v>1</v>
      </c>
      <c r="H140" s="78" t="s">
        <v>2</v>
      </c>
    </row>
    <row r="141" spans="1:8" s="33" customFormat="1" ht="19.5" customHeight="1">
      <c r="A141" s="77"/>
      <c r="B141" s="76"/>
      <c r="C141" s="49" t="s">
        <v>123</v>
      </c>
      <c r="D141" s="49" t="s">
        <v>124</v>
      </c>
      <c r="E141" s="49" t="s">
        <v>125</v>
      </c>
      <c r="F141" s="76"/>
      <c r="G141" s="76"/>
      <c r="H141" s="79"/>
    </row>
    <row r="142" spans="1:9" ht="14.25">
      <c r="A142" s="70"/>
      <c r="B142" s="3" t="s">
        <v>42</v>
      </c>
      <c r="C142" s="60"/>
      <c r="D142" s="60"/>
      <c r="E142" s="60" t="s">
        <v>176</v>
      </c>
      <c r="F142" s="23"/>
      <c r="G142" s="23"/>
      <c r="H142" s="24" t="str">
        <f>IF(A142=1,1*F142*G142,"－")</f>
        <v>－</v>
      </c>
      <c r="I142" s="4" t="str">
        <f>IF(A142=1,1*F142*2,"－")</f>
        <v>－</v>
      </c>
    </row>
    <row r="143" spans="1:9" ht="14.25">
      <c r="A143" s="71"/>
      <c r="B143" s="3" t="s">
        <v>43</v>
      </c>
      <c r="C143" s="60"/>
      <c r="D143" s="60"/>
      <c r="E143" s="60" t="s">
        <v>176</v>
      </c>
      <c r="F143" s="25"/>
      <c r="G143" s="25"/>
      <c r="H143" s="24" t="str">
        <f aca="true" t="shared" si="12" ref="H143:H152">IF(A143=1,1*F143*G143,"－")</f>
        <v>－</v>
      </c>
      <c r="I143" s="4" t="str">
        <f aca="true" t="shared" si="13" ref="I143:I152">IF(A143=1,1*F143*2,"－")</f>
        <v>－</v>
      </c>
    </row>
    <row r="144" spans="1:9" ht="24">
      <c r="A144" s="71"/>
      <c r="B144" s="3" t="s">
        <v>44</v>
      </c>
      <c r="C144" s="60"/>
      <c r="D144" s="60"/>
      <c r="E144" s="60" t="s">
        <v>176</v>
      </c>
      <c r="F144" s="25"/>
      <c r="G144" s="25"/>
      <c r="H144" s="24" t="str">
        <f t="shared" si="12"/>
        <v>－</v>
      </c>
      <c r="I144" s="4" t="str">
        <f t="shared" si="13"/>
        <v>－</v>
      </c>
    </row>
    <row r="145" spans="1:9" ht="14.25">
      <c r="A145" s="71"/>
      <c r="B145" s="3" t="s">
        <v>45</v>
      </c>
      <c r="C145" s="60"/>
      <c r="D145" s="60"/>
      <c r="E145" s="60" t="s">
        <v>176</v>
      </c>
      <c r="F145" s="25"/>
      <c r="G145" s="25"/>
      <c r="H145" s="24" t="str">
        <f t="shared" si="12"/>
        <v>－</v>
      </c>
      <c r="I145" s="4" t="str">
        <f t="shared" si="13"/>
        <v>－</v>
      </c>
    </row>
    <row r="146" spans="1:9" ht="14.25">
      <c r="A146" s="71"/>
      <c r="B146" s="3" t="s">
        <v>46</v>
      </c>
      <c r="C146" s="60"/>
      <c r="D146" s="60"/>
      <c r="E146" s="60" t="s">
        <v>176</v>
      </c>
      <c r="F146" s="25"/>
      <c r="G146" s="25"/>
      <c r="H146" s="24" t="str">
        <f t="shared" si="12"/>
        <v>－</v>
      </c>
      <c r="I146" s="4" t="str">
        <f t="shared" si="13"/>
        <v>－</v>
      </c>
    </row>
    <row r="147" spans="1:9" ht="14.25">
      <c r="A147" s="71"/>
      <c r="B147" s="3" t="s">
        <v>47</v>
      </c>
      <c r="C147" s="60" t="s">
        <v>176</v>
      </c>
      <c r="D147" s="60" t="s">
        <v>176</v>
      </c>
      <c r="E147" s="60" t="s">
        <v>176</v>
      </c>
      <c r="F147" s="25"/>
      <c r="G147" s="25"/>
      <c r="H147" s="24" t="str">
        <f t="shared" si="12"/>
        <v>－</v>
      </c>
      <c r="I147" s="4" t="str">
        <f t="shared" si="13"/>
        <v>－</v>
      </c>
    </row>
    <row r="148" spans="1:9" ht="14.25">
      <c r="A148" s="71"/>
      <c r="B148" s="3" t="s">
        <v>195</v>
      </c>
      <c r="C148" s="60"/>
      <c r="D148" s="60"/>
      <c r="E148" s="60" t="s">
        <v>176</v>
      </c>
      <c r="F148" s="25"/>
      <c r="G148" s="25"/>
      <c r="H148" s="24" t="str">
        <f t="shared" si="12"/>
        <v>－</v>
      </c>
      <c r="I148" s="4" t="str">
        <f t="shared" si="13"/>
        <v>－</v>
      </c>
    </row>
    <row r="149" spans="1:9" ht="14.25">
      <c r="A149" s="71"/>
      <c r="B149" s="3" t="s">
        <v>48</v>
      </c>
      <c r="C149" s="60"/>
      <c r="D149" s="60"/>
      <c r="E149" s="60" t="s">
        <v>176</v>
      </c>
      <c r="F149" s="25"/>
      <c r="G149" s="25"/>
      <c r="H149" s="24" t="str">
        <f t="shared" si="12"/>
        <v>－</v>
      </c>
      <c r="I149" s="4" t="str">
        <f t="shared" si="13"/>
        <v>－</v>
      </c>
    </row>
    <row r="150" spans="1:9" ht="14.25">
      <c r="A150" s="71"/>
      <c r="B150" s="3" t="s">
        <v>49</v>
      </c>
      <c r="C150" s="60"/>
      <c r="D150" s="60"/>
      <c r="E150" s="60" t="s">
        <v>176</v>
      </c>
      <c r="F150" s="25"/>
      <c r="G150" s="25"/>
      <c r="H150" s="24" t="str">
        <f t="shared" si="12"/>
        <v>－</v>
      </c>
      <c r="I150" s="4" t="str">
        <f t="shared" si="13"/>
        <v>－</v>
      </c>
    </row>
    <row r="151" spans="1:9" ht="14.25">
      <c r="A151" s="71"/>
      <c r="B151" s="3" t="s">
        <v>50</v>
      </c>
      <c r="C151" s="60"/>
      <c r="D151" s="60"/>
      <c r="E151" s="60" t="s">
        <v>176</v>
      </c>
      <c r="F151" s="25"/>
      <c r="G151" s="25"/>
      <c r="H151" s="24" t="str">
        <f t="shared" si="12"/>
        <v>－</v>
      </c>
      <c r="I151" s="4" t="str">
        <f t="shared" si="13"/>
        <v>－</v>
      </c>
    </row>
    <row r="152" spans="1:9" ht="14.25">
      <c r="A152" s="71"/>
      <c r="B152" s="3"/>
      <c r="C152" s="60"/>
      <c r="D152" s="60"/>
      <c r="E152" s="60"/>
      <c r="F152" s="25"/>
      <c r="G152" s="25"/>
      <c r="H152" s="24" t="str">
        <f t="shared" si="12"/>
        <v>－</v>
      </c>
      <c r="I152" s="4" t="str">
        <f t="shared" si="13"/>
        <v>－</v>
      </c>
    </row>
    <row r="153" spans="1:9" ht="14.25">
      <c r="A153" s="71"/>
      <c r="B153" s="3"/>
      <c r="C153" s="3"/>
      <c r="D153" s="3"/>
      <c r="E153" s="3"/>
      <c r="F153" s="25"/>
      <c r="G153" s="25"/>
      <c r="H153" s="24" t="str">
        <f>IF(A153=1,1*F153*G153,"－")</f>
        <v>－</v>
      </c>
      <c r="I153" s="4" t="str">
        <f>IF(A153=1,1*F153*2,"－")</f>
        <v>－</v>
      </c>
    </row>
    <row r="154" ht="13.5">
      <c r="A154" s="34" t="s">
        <v>232</v>
      </c>
    </row>
    <row r="155" ht="13.5">
      <c r="A155" s="34"/>
    </row>
    <row r="156" ht="14.25">
      <c r="A156" s="10"/>
    </row>
    <row r="157" spans="1:9" ht="14.25">
      <c r="A157" s="11" t="s">
        <v>51</v>
      </c>
      <c r="F157" s="14" t="s">
        <v>132</v>
      </c>
      <c r="G157" s="63">
        <f>SUM(H161:H171)</f>
        <v>0</v>
      </c>
      <c r="H157" s="64" t="s">
        <v>5</v>
      </c>
      <c r="I157" s="66">
        <f>SUM(I161:I171)</f>
        <v>0</v>
      </c>
    </row>
    <row r="158" spans="1:9" ht="14.25">
      <c r="A158" s="11"/>
      <c r="G158" s="61"/>
      <c r="H158" s="62"/>
      <c r="I158" s="30"/>
    </row>
    <row r="159" spans="1:8" s="33" customFormat="1" ht="19.5" customHeight="1">
      <c r="A159" s="75" t="s">
        <v>10</v>
      </c>
      <c r="B159" s="75" t="s">
        <v>9</v>
      </c>
      <c r="C159" s="72" t="s">
        <v>122</v>
      </c>
      <c r="D159" s="73"/>
      <c r="E159" s="74"/>
      <c r="F159" s="75" t="s">
        <v>0</v>
      </c>
      <c r="G159" s="75" t="s">
        <v>1</v>
      </c>
      <c r="H159" s="78" t="s">
        <v>2</v>
      </c>
    </row>
    <row r="160" spans="1:8" s="33" customFormat="1" ht="19.5" customHeight="1">
      <c r="A160" s="77"/>
      <c r="B160" s="76"/>
      <c r="C160" s="49" t="s">
        <v>123</v>
      </c>
      <c r="D160" s="49" t="s">
        <v>124</v>
      </c>
      <c r="E160" s="49" t="s">
        <v>125</v>
      </c>
      <c r="F160" s="76"/>
      <c r="G160" s="76"/>
      <c r="H160" s="79"/>
    </row>
    <row r="161" spans="1:9" ht="14.25">
      <c r="A161" s="70"/>
      <c r="B161" s="3" t="s">
        <v>224</v>
      </c>
      <c r="C161" s="60"/>
      <c r="D161" s="60"/>
      <c r="E161" s="60" t="s">
        <v>176</v>
      </c>
      <c r="F161" s="23"/>
      <c r="G161" s="23"/>
      <c r="H161" s="24" t="str">
        <f>IF(A161=1,1*F161*G161,"－")</f>
        <v>－</v>
      </c>
      <c r="I161" s="4" t="str">
        <f>IF(A161=1,1*F161*2,"－")</f>
        <v>－</v>
      </c>
    </row>
    <row r="162" spans="1:9" ht="14.25">
      <c r="A162" s="71"/>
      <c r="B162" s="3" t="s">
        <v>52</v>
      </c>
      <c r="C162" s="60"/>
      <c r="D162" s="60"/>
      <c r="E162" s="60" t="s">
        <v>176</v>
      </c>
      <c r="F162" s="25"/>
      <c r="G162" s="25"/>
      <c r="H162" s="24" t="str">
        <f aca="true" t="shared" si="14" ref="H162:H169">IF(A162=1,1*F162*G162,"－")</f>
        <v>－</v>
      </c>
      <c r="I162" s="4" t="str">
        <f aca="true" t="shared" si="15" ref="I162:I169">IF(A162=1,1*F162*2,"－")</f>
        <v>－</v>
      </c>
    </row>
    <row r="163" spans="1:9" ht="14.25">
      <c r="A163" s="71"/>
      <c r="B163" s="3" t="s">
        <v>196</v>
      </c>
      <c r="C163" s="60" t="s">
        <v>176</v>
      </c>
      <c r="D163" s="60" t="s">
        <v>176</v>
      </c>
      <c r="E163" s="60" t="s">
        <v>176</v>
      </c>
      <c r="F163" s="25"/>
      <c r="G163" s="25"/>
      <c r="H163" s="24" t="str">
        <f t="shared" si="14"/>
        <v>－</v>
      </c>
      <c r="I163" s="4" t="str">
        <f t="shared" si="15"/>
        <v>－</v>
      </c>
    </row>
    <row r="164" spans="1:9" ht="24">
      <c r="A164" s="71"/>
      <c r="B164" s="3" t="s">
        <v>53</v>
      </c>
      <c r="C164" s="60" t="s">
        <v>176</v>
      </c>
      <c r="D164" s="60" t="s">
        <v>176</v>
      </c>
      <c r="E164" s="60" t="s">
        <v>176</v>
      </c>
      <c r="F164" s="25"/>
      <c r="G164" s="25"/>
      <c r="H164" s="24" t="str">
        <f t="shared" si="14"/>
        <v>－</v>
      </c>
      <c r="I164" s="4" t="str">
        <f t="shared" si="15"/>
        <v>－</v>
      </c>
    </row>
    <row r="165" spans="1:9" ht="14.25">
      <c r="A165" s="71"/>
      <c r="B165" s="3" t="s">
        <v>54</v>
      </c>
      <c r="C165" s="60" t="s">
        <v>176</v>
      </c>
      <c r="D165" s="60" t="s">
        <v>176</v>
      </c>
      <c r="E165" s="60" t="s">
        <v>176</v>
      </c>
      <c r="F165" s="25"/>
      <c r="G165" s="25"/>
      <c r="H165" s="24" t="str">
        <f t="shared" si="14"/>
        <v>－</v>
      </c>
      <c r="I165" s="4" t="str">
        <f t="shared" si="15"/>
        <v>－</v>
      </c>
    </row>
    <row r="166" spans="1:9" ht="14.25">
      <c r="A166" s="71"/>
      <c r="B166" s="3" t="s">
        <v>55</v>
      </c>
      <c r="C166" s="60" t="s">
        <v>176</v>
      </c>
      <c r="D166" s="60" t="s">
        <v>176</v>
      </c>
      <c r="E166" s="60" t="s">
        <v>176</v>
      </c>
      <c r="F166" s="25"/>
      <c r="G166" s="25"/>
      <c r="H166" s="24" t="str">
        <f t="shared" si="14"/>
        <v>－</v>
      </c>
      <c r="I166" s="4" t="str">
        <f t="shared" si="15"/>
        <v>－</v>
      </c>
    </row>
    <row r="167" spans="1:9" ht="14.25">
      <c r="A167" s="71"/>
      <c r="B167" s="3" t="s">
        <v>56</v>
      </c>
      <c r="C167" s="60"/>
      <c r="D167" s="60"/>
      <c r="E167" s="60" t="s">
        <v>176</v>
      </c>
      <c r="F167" s="25"/>
      <c r="G167" s="25"/>
      <c r="H167" s="24" t="str">
        <f t="shared" si="14"/>
        <v>－</v>
      </c>
      <c r="I167" s="4" t="str">
        <f t="shared" si="15"/>
        <v>－</v>
      </c>
    </row>
    <row r="168" spans="1:9" ht="14.25">
      <c r="A168" s="71"/>
      <c r="B168" s="3" t="s">
        <v>57</v>
      </c>
      <c r="C168" s="60" t="s">
        <v>176</v>
      </c>
      <c r="D168" s="60" t="s">
        <v>176</v>
      </c>
      <c r="E168" s="60" t="s">
        <v>176</v>
      </c>
      <c r="F168" s="25"/>
      <c r="G168" s="25"/>
      <c r="H168" s="24" t="str">
        <f t="shared" si="14"/>
        <v>－</v>
      </c>
      <c r="I168" s="4" t="str">
        <f t="shared" si="15"/>
        <v>－</v>
      </c>
    </row>
    <row r="169" spans="1:9" ht="14.25">
      <c r="A169" s="71"/>
      <c r="B169" s="3" t="s">
        <v>58</v>
      </c>
      <c r="C169" s="60" t="s">
        <v>176</v>
      </c>
      <c r="D169" s="60" t="s">
        <v>176</v>
      </c>
      <c r="E169" s="60" t="s">
        <v>176</v>
      </c>
      <c r="F169" s="25"/>
      <c r="G169" s="25"/>
      <c r="H169" s="24" t="str">
        <f t="shared" si="14"/>
        <v>－</v>
      </c>
      <c r="I169" s="4" t="str">
        <f t="shared" si="15"/>
        <v>－</v>
      </c>
    </row>
    <row r="170" spans="1:9" ht="14.25">
      <c r="A170" s="71"/>
      <c r="B170" s="3"/>
      <c r="C170" s="60"/>
      <c r="D170" s="60"/>
      <c r="E170" s="60"/>
      <c r="F170" s="25"/>
      <c r="G170" s="25"/>
      <c r="H170" s="24" t="str">
        <f>IF(A170=1,1*F170*G170,"－")</f>
        <v>－</v>
      </c>
      <c r="I170" s="4" t="str">
        <f>IF(A170=1,1*F170*2,"－")</f>
        <v>－</v>
      </c>
    </row>
    <row r="171" spans="1:9" ht="14.25">
      <c r="A171" s="71"/>
      <c r="B171" s="3"/>
      <c r="C171" s="3"/>
      <c r="D171" s="3"/>
      <c r="E171" s="3"/>
      <c r="F171" s="25"/>
      <c r="G171" s="25"/>
      <c r="H171" s="24" t="str">
        <f>IF(A171=1,1*F171*G171,"－")</f>
        <v>－</v>
      </c>
      <c r="I171" s="4" t="str">
        <f>IF(A171=1,1*F171*2,"－")</f>
        <v>－</v>
      </c>
    </row>
    <row r="172" ht="13.5">
      <c r="A172" s="34" t="s">
        <v>232</v>
      </c>
    </row>
    <row r="173" ht="13.5">
      <c r="A173" s="34"/>
    </row>
    <row r="174" spans="1:10" ht="14.25">
      <c r="A174" s="10"/>
      <c r="F174" s="41"/>
      <c r="G174" s="41"/>
      <c r="H174" s="41"/>
      <c r="I174" s="42"/>
      <c r="J174" s="43"/>
    </row>
    <row r="175" spans="1:10" ht="17.25">
      <c r="A175" s="56" t="s">
        <v>133</v>
      </c>
      <c r="B175" s="55"/>
      <c r="C175" s="55"/>
      <c r="D175" s="55"/>
      <c r="E175" s="55"/>
      <c r="F175" s="14" t="s">
        <v>131</v>
      </c>
      <c r="G175" s="20">
        <f>G177+G207+G252+G267</f>
        <v>0</v>
      </c>
      <c r="H175" s="21" t="s">
        <v>5</v>
      </c>
      <c r="I175" s="23">
        <f>I177+I207+I252+I267</f>
        <v>0</v>
      </c>
      <c r="J175" s="6"/>
    </row>
    <row r="176" spans="1:10" ht="14.25">
      <c r="A176" s="10"/>
      <c r="J176" s="6"/>
    </row>
    <row r="177" spans="1:10" ht="14.25">
      <c r="A177" s="11" t="s">
        <v>134</v>
      </c>
      <c r="F177" s="14" t="s">
        <v>132</v>
      </c>
      <c r="G177" s="63">
        <f>SUM(H181:H190)+SUM(H197:H203)</f>
        <v>0</v>
      </c>
      <c r="H177" s="64" t="s">
        <v>5</v>
      </c>
      <c r="I177" s="65">
        <f>SUM(I181:I190)+SUM(I197:I203)</f>
        <v>0</v>
      </c>
      <c r="J177" s="6"/>
    </row>
    <row r="178" spans="1:10" ht="14.25">
      <c r="A178" s="11" t="s">
        <v>135</v>
      </c>
      <c r="G178" s="28"/>
      <c r="H178" s="29"/>
      <c r="I178" s="30"/>
      <c r="J178" s="6"/>
    </row>
    <row r="179" spans="1:8" s="33" customFormat="1" ht="19.5" customHeight="1">
      <c r="A179" s="75" t="s">
        <v>10</v>
      </c>
      <c r="B179" s="75" t="s">
        <v>9</v>
      </c>
      <c r="C179" s="72" t="s">
        <v>122</v>
      </c>
      <c r="D179" s="73"/>
      <c r="E179" s="74"/>
      <c r="F179" s="75" t="s">
        <v>0</v>
      </c>
      <c r="G179" s="75" t="s">
        <v>1</v>
      </c>
      <c r="H179" s="78" t="s">
        <v>2</v>
      </c>
    </row>
    <row r="180" spans="1:8" s="33" customFormat="1" ht="19.5" customHeight="1">
      <c r="A180" s="77"/>
      <c r="B180" s="76"/>
      <c r="C180" s="49" t="s">
        <v>123</v>
      </c>
      <c r="D180" s="49" t="s">
        <v>124</v>
      </c>
      <c r="E180" s="49" t="s">
        <v>125</v>
      </c>
      <c r="F180" s="76"/>
      <c r="G180" s="76"/>
      <c r="H180" s="79"/>
    </row>
    <row r="181" spans="1:9" s="5" customFormat="1" ht="24">
      <c r="A181" s="70"/>
      <c r="B181" s="2" t="s">
        <v>59</v>
      </c>
      <c r="C181" s="60" t="s">
        <v>176</v>
      </c>
      <c r="D181" s="60" t="s">
        <v>176</v>
      </c>
      <c r="E181" s="60" t="s">
        <v>176</v>
      </c>
      <c r="F181" s="23"/>
      <c r="G181" s="23"/>
      <c r="H181" s="24" t="str">
        <f>IF(A181=1,1*F181*G181,"－")</f>
        <v>－</v>
      </c>
      <c r="I181" s="4" t="str">
        <f>IF(A181=1,1*F181*2,"－")</f>
        <v>－</v>
      </c>
    </row>
    <row r="182" spans="1:9" s="5" customFormat="1" ht="24">
      <c r="A182" s="70"/>
      <c r="B182" s="2" t="s">
        <v>60</v>
      </c>
      <c r="C182" s="60" t="s">
        <v>176</v>
      </c>
      <c r="D182" s="60" t="s">
        <v>176</v>
      </c>
      <c r="E182" s="60" t="s">
        <v>176</v>
      </c>
      <c r="F182" s="23"/>
      <c r="G182" s="23"/>
      <c r="H182" s="24" t="str">
        <f aca="true" t="shared" si="16" ref="H182:H189">IF(A182=1,1*F182*G182,"－")</f>
        <v>－</v>
      </c>
      <c r="I182" s="4" t="str">
        <f aca="true" t="shared" si="17" ref="I182:I189">IF(A182=1,1*F182*2,"－")</f>
        <v>－</v>
      </c>
    </row>
    <row r="183" spans="1:9" s="5" customFormat="1" ht="14.25">
      <c r="A183" s="70"/>
      <c r="B183" s="2" t="s">
        <v>61</v>
      </c>
      <c r="C183" s="60"/>
      <c r="D183" s="60"/>
      <c r="E183" s="60" t="s">
        <v>176</v>
      </c>
      <c r="F183" s="23"/>
      <c r="G183" s="23"/>
      <c r="H183" s="24" t="str">
        <f t="shared" si="16"/>
        <v>－</v>
      </c>
      <c r="I183" s="4" t="str">
        <f t="shared" si="17"/>
        <v>－</v>
      </c>
    </row>
    <row r="184" spans="1:9" s="5" customFormat="1" ht="14.25">
      <c r="A184" s="70"/>
      <c r="B184" s="2" t="s">
        <v>62</v>
      </c>
      <c r="C184" s="60"/>
      <c r="D184" s="60"/>
      <c r="E184" s="60" t="s">
        <v>176</v>
      </c>
      <c r="F184" s="23"/>
      <c r="G184" s="23"/>
      <c r="H184" s="24" t="str">
        <f t="shared" si="16"/>
        <v>－</v>
      </c>
      <c r="I184" s="4" t="str">
        <f t="shared" si="17"/>
        <v>－</v>
      </c>
    </row>
    <row r="185" spans="1:9" s="5" customFormat="1" ht="14.25">
      <c r="A185" s="70"/>
      <c r="B185" s="2" t="s">
        <v>197</v>
      </c>
      <c r="C185" s="60"/>
      <c r="D185" s="60"/>
      <c r="E185" s="60" t="s">
        <v>176</v>
      </c>
      <c r="F185" s="23"/>
      <c r="G185" s="23"/>
      <c r="H185" s="24" t="str">
        <f t="shared" si="16"/>
        <v>－</v>
      </c>
      <c r="I185" s="4" t="str">
        <f t="shared" si="17"/>
        <v>－</v>
      </c>
    </row>
    <row r="186" spans="1:9" s="5" customFormat="1" ht="14.25">
      <c r="A186" s="70"/>
      <c r="B186" s="2" t="s">
        <v>198</v>
      </c>
      <c r="C186" s="60"/>
      <c r="D186" s="60"/>
      <c r="E186" s="60" t="s">
        <v>176</v>
      </c>
      <c r="F186" s="23"/>
      <c r="G186" s="23"/>
      <c r="H186" s="24" t="str">
        <f t="shared" si="16"/>
        <v>－</v>
      </c>
      <c r="I186" s="4" t="str">
        <f t="shared" si="17"/>
        <v>－</v>
      </c>
    </row>
    <row r="187" spans="1:9" s="5" customFormat="1" ht="14.25">
      <c r="A187" s="70"/>
      <c r="B187" s="2" t="s">
        <v>199</v>
      </c>
      <c r="C187" s="60"/>
      <c r="D187" s="60"/>
      <c r="E187" s="60" t="s">
        <v>176</v>
      </c>
      <c r="F187" s="23"/>
      <c r="G187" s="23"/>
      <c r="H187" s="24" t="str">
        <f t="shared" si="16"/>
        <v>－</v>
      </c>
      <c r="I187" s="4" t="str">
        <f t="shared" si="17"/>
        <v>－</v>
      </c>
    </row>
    <row r="188" spans="1:9" s="5" customFormat="1" ht="14.25">
      <c r="A188" s="70"/>
      <c r="B188" s="2" t="s">
        <v>225</v>
      </c>
      <c r="C188" s="60" t="s">
        <v>176</v>
      </c>
      <c r="D188" s="60" t="s">
        <v>176</v>
      </c>
      <c r="E188" s="60" t="s">
        <v>176</v>
      </c>
      <c r="F188" s="23"/>
      <c r="G188" s="23"/>
      <c r="H188" s="24" t="str">
        <f t="shared" si="16"/>
        <v>－</v>
      </c>
      <c r="I188" s="4" t="str">
        <f t="shared" si="17"/>
        <v>－</v>
      </c>
    </row>
    <row r="189" spans="1:9" ht="14.25">
      <c r="A189" s="70"/>
      <c r="B189" s="2"/>
      <c r="C189" s="60"/>
      <c r="D189" s="60"/>
      <c r="E189" s="60"/>
      <c r="F189" s="23"/>
      <c r="G189" s="23"/>
      <c r="H189" s="24" t="str">
        <f t="shared" si="16"/>
        <v>－</v>
      </c>
      <c r="I189" s="4" t="str">
        <f t="shared" si="17"/>
        <v>－</v>
      </c>
    </row>
    <row r="190" spans="1:9" ht="14.25">
      <c r="A190" s="70"/>
      <c r="B190" s="2"/>
      <c r="C190" s="60"/>
      <c r="D190" s="60"/>
      <c r="E190" s="60"/>
      <c r="F190" s="23"/>
      <c r="G190" s="23"/>
      <c r="H190" s="24" t="str">
        <f>IF(A190=1,1*F190*G190,"－")</f>
        <v>－</v>
      </c>
      <c r="I190" s="4" t="str">
        <f>IF(A190=1,1*F190*2,"－")</f>
        <v>－</v>
      </c>
    </row>
    <row r="191" ht="13.5">
      <c r="A191" s="34" t="s">
        <v>232</v>
      </c>
    </row>
    <row r="192" ht="13.5">
      <c r="A192" s="34"/>
    </row>
    <row r="193" ht="13.5">
      <c r="A193" s="12"/>
    </row>
    <row r="194" spans="1:10" ht="14.25">
      <c r="A194" s="11" t="s">
        <v>136</v>
      </c>
      <c r="G194" s="28"/>
      <c r="H194" s="29"/>
      <c r="I194" s="30"/>
      <c r="J194" s="6"/>
    </row>
    <row r="195" spans="1:8" s="33" customFormat="1" ht="19.5" customHeight="1">
      <c r="A195" s="75" t="s">
        <v>10</v>
      </c>
      <c r="B195" s="75" t="s">
        <v>9</v>
      </c>
      <c r="C195" s="72" t="s">
        <v>122</v>
      </c>
      <c r="D195" s="73"/>
      <c r="E195" s="74"/>
      <c r="F195" s="75" t="s">
        <v>0</v>
      </c>
      <c r="G195" s="75" t="s">
        <v>1</v>
      </c>
      <c r="H195" s="78" t="s">
        <v>2</v>
      </c>
    </row>
    <row r="196" spans="1:8" s="33" customFormat="1" ht="19.5" customHeight="1">
      <c r="A196" s="77"/>
      <c r="B196" s="76"/>
      <c r="C196" s="49" t="s">
        <v>123</v>
      </c>
      <c r="D196" s="49" t="s">
        <v>124</v>
      </c>
      <c r="E196" s="49" t="s">
        <v>125</v>
      </c>
      <c r="F196" s="76"/>
      <c r="G196" s="76"/>
      <c r="H196" s="79"/>
    </row>
    <row r="197" spans="1:9" ht="14.25">
      <c r="A197" s="70"/>
      <c r="B197" s="2" t="s">
        <v>63</v>
      </c>
      <c r="C197" s="60"/>
      <c r="D197" s="60"/>
      <c r="E197" s="60" t="s">
        <v>176</v>
      </c>
      <c r="F197" s="23"/>
      <c r="G197" s="23"/>
      <c r="H197" s="24" t="str">
        <f aca="true" t="shared" si="18" ref="H197:H203">IF(A197=1,1*F197*G197,"－")</f>
        <v>－</v>
      </c>
      <c r="I197" s="4" t="str">
        <f aca="true" t="shared" si="19" ref="I197:I203">IF(A197=1,1*F197*2,"－")</f>
        <v>－</v>
      </c>
    </row>
    <row r="198" spans="1:9" ht="14.25">
      <c r="A198" s="70"/>
      <c r="B198" s="2" t="s">
        <v>64</v>
      </c>
      <c r="C198" s="60"/>
      <c r="D198" s="60"/>
      <c r="E198" s="60" t="s">
        <v>176</v>
      </c>
      <c r="F198" s="23"/>
      <c r="G198" s="23"/>
      <c r="H198" s="24" t="str">
        <f t="shared" si="18"/>
        <v>－</v>
      </c>
      <c r="I198" s="4" t="str">
        <f t="shared" si="19"/>
        <v>－</v>
      </c>
    </row>
    <row r="199" spans="1:9" ht="14.25">
      <c r="A199" s="70"/>
      <c r="B199" s="2" t="s">
        <v>65</v>
      </c>
      <c r="C199" s="60"/>
      <c r="D199" s="60"/>
      <c r="E199" s="60" t="s">
        <v>176</v>
      </c>
      <c r="F199" s="23"/>
      <c r="G199" s="23"/>
      <c r="H199" s="24" t="str">
        <f t="shared" si="18"/>
        <v>－</v>
      </c>
      <c r="I199" s="4" t="str">
        <f t="shared" si="19"/>
        <v>－</v>
      </c>
    </row>
    <row r="200" spans="1:9" ht="14.25">
      <c r="A200" s="70"/>
      <c r="B200" s="2" t="s">
        <v>66</v>
      </c>
      <c r="C200" s="60"/>
      <c r="D200" s="60"/>
      <c r="E200" s="60" t="s">
        <v>176</v>
      </c>
      <c r="F200" s="23"/>
      <c r="G200" s="23"/>
      <c r="H200" s="24" t="str">
        <f t="shared" si="18"/>
        <v>－</v>
      </c>
      <c r="I200" s="4" t="str">
        <f t="shared" si="19"/>
        <v>－</v>
      </c>
    </row>
    <row r="201" spans="1:9" ht="14.25">
      <c r="A201" s="70"/>
      <c r="B201" s="2" t="s">
        <v>67</v>
      </c>
      <c r="C201" s="60"/>
      <c r="D201" s="60"/>
      <c r="E201" s="60" t="s">
        <v>176</v>
      </c>
      <c r="F201" s="23"/>
      <c r="G201" s="23"/>
      <c r="H201" s="24" t="str">
        <f t="shared" si="18"/>
        <v>－</v>
      </c>
      <c r="I201" s="4" t="str">
        <f t="shared" si="19"/>
        <v>－</v>
      </c>
    </row>
    <row r="202" spans="1:9" ht="14.25">
      <c r="A202" s="70"/>
      <c r="B202" s="2"/>
      <c r="C202" s="60"/>
      <c r="D202" s="60"/>
      <c r="E202" s="60"/>
      <c r="F202" s="23"/>
      <c r="G202" s="23"/>
      <c r="H202" s="24" t="str">
        <f t="shared" si="18"/>
        <v>－</v>
      </c>
      <c r="I202" s="4" t="str">
        <f t="shared" si="19"/>
        <v>－</v>
      </c>
    </row>
    <row r="203" spans="1:9" ht="14.25">
      <c r="A203" s="70"/>
      <c r="B203" s="2"/>
      <c r="C203" s="60"/>
      <c r="D203" s="60"/>
      <c r="E203" s="60"/>
      <c r="F203" s="23"/>
      <c r="G203" s="23"/>
      <c r="H203" s="24" t="str">
        <f t="shared" si="18"/>
        <v>－</v>
      </c>
      <c r="I203" s="4" t="str">
        <f t="shared" si="19"/>
        <v>－</v>
      </c>
    </row>
    <row r="204" spans="1:9" s="32" customFormat="1" ht="11.25">
      <c r="A204" s="34" t="s">
        <v>232</v>
      </c>
      <c r="B204" s="35"/>
      <c r="C204" s="35"/>
      <c r="D204" s="35"/>
      <c r="E204" s="35"/>
      <c r="F204" s="36"/>
      <c r="G204" s="36"/>
      <c r="H204" s="36"/>
      <c r="I204" s="31"/>
    </row>
    <row r="205" spans="1:9" s="32" customFormat="1" ht="11.25">
      <c r="A205" s="34"/>
      <c r="B205" s="35"/>
      <c r="C205" s="35"/>
      <c r="D205" s="35"/>
      <c r="E205" s="35"/>
      <c r="F205" s="36"/>
      <c r="G205" s="36"/>
      <c r="H205" s="36"/>
      <c r="I205" s="31"/>
    </row>
    <row r="206" ht="14.25">
      <c r="A206" s="10"/>
    </row>
    <row r="207" spans="1:10" ht="14.25">
      <c r="A207" s="11" t="s">
        <v>137</v>
      </c>
      <c r="F207" s="14" t="s">
        <v>132</v>
      </c>
      <c r="G207" s="63">
        <f>SUM(H211:H219)+SUM(H226:H234)+SUM(H241:H248)</f>
        <v>0</v>
      </c>
      <c r="H207" s="64" t="s">
        <v>5</v>
      </c>
      <c r="I207" s="65">
        <f>SUM(I211:I219)+SUM(I226:I234)+SUM(I241:I248)</f>
        <v>0</v>
      </c>
      <c r="J207" s="6"/>
    </row>
    <row r="208" spans="1:10" ht="14.25">
      <c r="A208" s="11" t="s">
        <v>138</v>
      </c>
      <c r="G208" s="28"/>
      <c r="H208" s="29"/>
      <c r="I208" s="30"/>
      <c r="J208" s="6"/>
    </row>
    <row r="209" spans="1:8" s="33" customFormat="1" ht="19.5" customHeight="1">
      <c r="A209" s="75" t="s">
        <v>10</v>
      </c>
      <c r="B209" s="75" t="s">
        <v>9</v>
      </c>
      <c r="C209" s="72" t="s">
        <v>122</v>
      </c>
      <c r="D209" s="73"/>
      <c r="E209" s="74"/>
      <c r="F209" s="75" t="s">
        <v>0</v>
      </c>
      <c r="G209" s="75" t="s">
        <v>1</v>
      </c>
      <c r="H209" s="78" t="s">
        <v>2</v>
      </c>
    </row>
    <row r="210" spans="1:8" s="33" customFormat="1" ht="19.5" customHeight="1">
      <c r="A210" s="77"/>
      <c r="B210" s="76"/>
      <c r="C210" s="49" t="s">
        <v>123</v>
      </c>
      <c r="D210" s="49" t="s">
        <v>124</v>
      </c>
      <c r="E210" s="49" t="s">
        <v>125</v>
      </c>
      <c r="F210" s="76"/>
      <c r="G210" s="76"/>
      <c r="H210" s="79"/>
    </row>
    <row r="211" spans="1:9" s="5" customFormat="1" ht="14.25">
      <c r="A211" s="70"/>
      <c r="B211" s="2" t="s">
        <v>68</v>
      </c>
      <c r="C211" s="60" t="s">
        <v>176</v>
      </c>
      <c r="D211" s="60" t="s">
        <v>176</v>
      </c>
      <c r="E211" s="60" t="s">
        <v>176</v>
      </c>
      <c r="F211" s="23"/>
      <c r="G211" s="23"/>
      <c r="H211" s="24" t="str">
        <f>IF(A211=1,1*F211*G211,"－")</f>
        <v>－</v>
      </c>
      <c r="I211" s="4" t="str">
        <f>IF(A211=1,1*F211*2,"－")</f>
        <v>－</v>
      </c>
    </row>
    <row r="212" spans="1:9" s="5" customFormat="1" ht="14.25">
      <c r="A212" s="70"/>
      <c r="B212" s="2" t="s">
        <v>69</v>
      </c>
      <c r="C212" s="60" t="s">
        <v>176</v>
      </c>
      <c r="D212" s="60" t="s">
        <v>176</v>
      </c>
      <c r="E212" s="60" t="s">
        <v>176</v>
      </c>
      <c r="F212" s="23"/>
      <c r="G212" s="23"/>
      <c r="H212" s="24" t="str">
        <f aca="true" t="shared" si="20" ref="H212:H218">IF(A212=1,1*F212*G212,"－")</f>
        <v>－</v>
      </c>
      <c r="I212" s="4" t="str">
        <f aca="true" t="shared" si="21" ref="I212:I218">IF(A212=1,1*F212*2,"－")</f>
        <v>－</v>
      </c>
    </row>
    <row r="213" spans="1:9" s="5" customFormat="1" ht="14.25">
      <c r="A213" s="70"/>
      <c r="B213" s="2" t="s">
        <v>70</v>
      </c>
      <c r="C213" s="60" t="s">
        <v>176</v>
      </c>
      <c r="D213" s="60" t="s">
        <v>176</v>
      </c>
      <c r="E213" s="60" t="s">
        <v>176</v>
      </c>
      <c r="F213" s="23"/>
      <c r="G213" s="23"/>
      <c r="H213" s="24" t="str">
        <f t="shared" si="20"/>
        <v>－</v>
      </c>
      <c r="I213" s="4" t="str">
        <f t="shared" si="21"/>
        <v>－</v>
      </c>
    </row>
    <row r="214" spans="1:9" s="5" customFormat="1" ht="14.25">
      <c r="A214" s="70"/>
      <c r="B214" s="2" t="s">
        <v>71</v>
      </c>
      <c r="C214" s="60" t="s">
        <v>176</v>
      </c>
      <c r="D214" s="60" t="s">
        <v>176</v>
      </c>
      <c r="E214" s="60" t="s">
        <v>176</v>
      </c>
      <c r="F214" s="23"/>
      <c r="G214" s="23"/>
      <c r="H214" s="24" t="str">
        <f t="shared" si="20"/>
        <v>－</v>
      </c>
      <c r="I214" s="4" t="str">
        <f t="shared" si="21"/>
        <v>－</v>
      </c>
    </row>
    <row r="215" spans="1:9" s="5" customFormat="1" ht="14.25">
      <c r="A215" s="70"/>
      <c r="B215" s="2" t="s">
        <v>72</v>
      </c>
      <c r="C215" s="60" t="s">
        <v>176</v>
      </c>
      <c r="D215" s="60" t="s">
        <v>176</v>
      </c>
      <c r="E215" s="60" t="s">
        <v>176</v>
      </c>
      <c r="F215" s="23"/>
      <c r="G215" s="23"/>
      <c r="H215" s="24" t="str">
        <f t="shared" si="20"/>
        <v>－</v>
      </c>
      <c r="I215" s="4" t="str">
        <f t="shared" si="21"/>
        <v>－</v>
      </c>
    </row>
    <row r="216" spans="1:9" s="5" customFormat="1" ht="14.25">
      <c r="A216" s="70"/>
      <c r="B216" s="2" t="s">
        <v>73</v>
      </c>
      <c r="C216" s="60" t="s">
        <v>176</v>
      </c>
      <c r="D216" s="60" t="s">
        <v>176</v>
      </c>
      <c r="E216" s="60" t="s">
        <v>176</v>
      </c>
      <c r="F216" s="23"/>
      <c r="G216" s="23"/>
      <c r="H216" s="24" t="str">
        <f t="shared" si="20"/>
        <v>－</v>
      </c>
      <c r="I216" s="4" t="str">
        <f t="shared" si="21"/>
        <v>－</v>
      </c>
    </row>
    <row r="217" spans="1:9" s="5" customFormat="1" ht="14.25">
      <c r="A217" s="70"/>
      <c r="B217" s="2" t="s">
        <v>74</v>
      </c>
      <c r="C217" s="60" t="s">
        <v>176</v>
      </c>
      <c r="D217" s="60" t="s">
        <v>176</v>
      </c>
      <c r="E217" s="60" t="s">
        <v>176</v>
      </c>
      <c r="F217" s="23"/>
      <c r="G217" s="23"/>
      <c r="H217" s="24" t="str">
        <f t="shared" si="20"/>
        <v>－</v>
      </c>
      <c r="I217" s="4" t="str">
        <f t="shared" si="21"/>
        <v>－</v>
      </c>
    </row>
    <row r="218" spans="1:9" ht="14.25">
      <c r="A218" s="70"/>
      <c r="B218" s="2"/>
      <c r="C218" s="60"/>
      <c r="D218" s="60"/>
      <c r="E218" s="60"/>
      <c r="F218" s="23"/>
      <c r="G218" s="23"/>
      <c r="H218" s="24" t="str">
        <f t="shared" si="20"/>
        <v>－</v>
      </c>
      <c r="I218" s="4" t="str">
        <f t="shared" si="21"/>
        <v>－</v>
      </c>
    </row>
    <row r="219" spans="1:9" ht="14.25">
      <c r="A219" s="70"/>
      <c r="B219" s="2"/>
      <c r="C219" s="60"/>
      <c r="D219" s="60"/>
      <c r="E219" s="60"/>
      <c r="F219" s="23"/>
      <c r="G219" s="23"/>
      <c r="H219" s="24" t="str">
        <f>IF(A219=1,1*F219*G219,"－")</f>
        <v>－</v>
      </c>
      <c r="I219" s="4" t="str">
        <f>IF(A219=1,1*F219*2,"－")</f>
        <v>－</v>
      </c>
    </row>
    <row r="220" ht="13.5">
      <c r="A220" s="34" t="s">
        <v>232</v>
      </c>
    </row>
    <row r="221" ht="13.5">
      <c r="A221" s="34"/>
    </row>
    <row r="222" ht="13.5">
      <c r="A222" s="12"/>
    </row>
    <row r="223" spans="1:10" ht="14.25">
      <c r="A223" s="11" t="s">
        <v>139</v>
      </c>
      <c r="G223" s="28"/>
      <c r="H223" s="29"/>
      <c r="I223" s="30"/>
      <c r="J223" s="6"/>
    </row>
    <row r="224" spans="1:8" s="33" customFormat="1" ht="19.5" customHeight="1">
      <c r="A224" s="75" t="s">
        <v>10</v>
      </c>
      <c r="B224" s="75" t="s">
        <v>9</v>
      </c>
      <c r="C224" s="72" t="s">
        <v>122</v>
      </c>
      <c r="D224" s="73"/>
      <c r="E224" s="74"/>
      <c r="F224" s="75" t="s">
        <v>0</v>
      </c>
      <c r="G224" s="75" t="s">
        <v>1</v>
      </c>
      <c r="H224" s="78" t="s">
        <v>2</v>
      </c>
    </row>
    <row r="225" spans="1:8" s="33" customFormat="1" ht="19.5" customHeight="1">
      <c r="A225" s="77"/>
      <c r="B225" s="76"/>
      <c r="C225" s="49" t="s">
        <v>123</v>
      </c>
      <c r="D225" s="49" t="s">
        <v>124</v>
      </c>
      <c r="E225" s="49" t="s">
        <v>125</v>
      </c>
      <c r="F225" s="76"/>
      <c r="G225" s="76"/>
      <c r="H225" s="79"/>
    </row>
    <row r="226" spans="1:9" ht="24">
      <c r="A226" s="70"/>
      <c r="B226" s="2" t="s">
        <v>75</v>
      </c>
      <c r="C226" s="60" t="s">
        <v>176</v>
      </c>
      <c r="D226" s="60" t="s">
        <v>176</v>
      </c>
      <c r="E226" s="60" t="s">
        <v>176</v>
      </c>
      <c r="F226" s="23"/>
      <c r="G226" s="23"/>
      <c r="H226" s="24" t="str">
        <f>IF(A226=1,1*F226*G226,"－")</f>
        <v>－</v>
      </c>
      <c r="I226" s="4" t="str">
        <f>IF(A226=1,1*F226*2,"－")</f>
        <v>－</v>
      </c>
    </row>
    <row r="227" spans="1:9" ht="14.25">
      <c r="A227" s="70"/>
      <c r="B227" s="2" t="s">
        <v>76</v>
      </c>
      <c r="C227" s="60" t="s">
        <v>176</v>
      </c>
      <c r="D227" s="60" t="s">
        <v>176</v>
      </c>
      <c r="E227" s="60" t="s">
        <v>176</v>
      </c>
      <c r="F227" s="23"/>
      <c r="G227" s="23"/>
      <c r="H227" s="24" t="str">
        <f aca="true" t="shared" si="22" ref="H227:H233">IF(A227=1,1*F227*G227,"－")</f>
        <v>－</v>
      </c>
      <c r="I227" s="4" t="str">
        <f aca="true" t="shared" si="23" ref="I227:I233">IF(A227=1,1*F227*2,"－")</f>
        <v>－</v>
      </c>
    </row>
    <row r="228" spans="1:9" ht="14.25">
      <c r="A228" s="70"/>
      <c r="B228" s="2" t="s">
        <v>77</v>
      </c>
      <c r="C228" s="60" t="s">
        <v>176</v>
      </c>
      <c r="D228" s="60" t="s">
        <v>176</v>
      </c>
      <c r="E228" s="60" t="s">
        <v>176</v>
      </c>
      <c r="F228" s="23"/>
      <c r="G228" s="23"/>
      <c r="H228" s="24" t="str">
        <f t="shared" si="22"/>
        <v>－</v>
      </c>
      <c r="I228" s="4" t="str">
        <f t="shared" si="23"/>
        <v>－</v>
      </c>
    </row>
    <row r="229" spans="1:9" ht="14.25">
      <c r="A229" s="70"/>
      <c r="B229" s="2" t="s">
        <v>78</v>
      </c>
      <c r="C229" s="60" t="s">
        <v>176</v>
      </c>
      <c r="D229" s="60" t="s">
        <v>176</v>
      </c>
      <c r="E229" s="60" t="s">
        <v>176</v>
      </c>
      <c r="F229" s="23"/>
      <c r="G229" s="23"/>
      <c r="H229" s="24" t="str">
        <f>IF(A229=1,1*F229*G229,"－")</f>
        <v>－</v>
      </c>
      <c r="I229" s="4" t="str">
        <f>IF(A229=1,1*F229*2,"－")</f>
        <v>－</v>
      </c>
    </row>
    <row r="230" spans="1:9" ht="14.25">
      <c r="A230" s="70"/>
      <c r="B230" s="2" t="s">
        <v>79</v>
      </c>
      <c r="C230" s="60"/>
      <c r="D230" s="60"/>
      <c r="E230" s="60" t="s">
        <v>176</v>
      </c>
      <c r="F230" s="23"/>
      <c r="G230" s="23"/>
      <c r="H230" s="24" t="str">
        <f>IF(A230=1,1*F230*G230,"－")</f>
        <v>－</v>
      </c>
      <c r="I230" s="4" t="str">
        <f>IF(A230=1,1*F230*2,"－")</f>
        <v>－</v>
      </c>
    </row>
    <row r="231" spans="1:9" ht="24">
      <c r="A231" s="70"/>
      <c r="B231" s="2" t="s">
        <v>80</v>
      </c>
      <c r="C231" s="60"/>
      <c r="D231" s="60"/>
      <c r="E231" s="60" t="s">
        <v>176</v>
      </c>
      <c r="F231" s="23"/>
      <c r="G231" s="23"/>
      <c r="H231" s="24" t="str">
        <f t="shared" si="22"/>
        <v>－</v>
      </c>
      <c r="I231" s="4" t="str">
        <f t="shared" si="23"/>
        <v>－</v>
      </c>
    </row>
    <row r="232" spans="1:9" ht="14.25">
      <c r="A232" s="70"/>
      <c r="B232" s="2" t="s">
        <v>81</v>
      </c>
      <c r="C232" s="60"/>
      <c r="D232" s="60"/>
      <c r="E232" s="60" t="s">
        <v>176</v>
      </c>
      <c r="F232" s="23"/>
      <c r="G232" s="23"/>
      <c r="H232" s="24" t="str">
        <f t="shared" si="22"/>
        <v>－</v>
      </c>
      <c r="I232" s="4" t="str">
        <f t="shared" si="23"/>
        <v>－</v>
      </c>
    </row>
    <row r="233" spans="1:9" ht="14.25">
      <c r="A233" s="70"/>
      <c r="B233" s="2"/>
      <c r="C233" s="60"/>
      <c r="D233" s="60"/>
      <c r="E233" s="60"/>
      <c r="F233" s="23"/>
      <c r="G233" s="23"/>
      <c r="H233" s="24" t="str">
        <f t="shared" si="22"/>
        <v>－</v>
      </c>
      <c r="I233" s="4" t="str">
        <f t="shared" si="23"/>
        <v>－</v>
      </c>
    </row>
    <row r="234" spans="1:9" ht="14.25">
      <c r="A234" s="70"/>
      <c r="B234" s="2"/>
      <c r="C234" s="60"/>
      <c r="D234" s="60"/>
      <c r="E234" s="60"/>
      <c r="F234" s="23"/>
      <c r="G234" s="23"/>
      <c r="H234" s="24" t="str">
        <f>IF(A234=1,1*F234*G234,"－")</f>
        <v>－</v>
      </c>
      <c r="I234" s="4" t="str">
        <f>IF(A234=1,1*F234*2,"－")</f>
        <v>－</v>
      </c>
    </row>
    <row r="235" spans="1:9" s="32" customFormat="1" ht="11.25">
      <c r="A235" s="34" t="s">
        <v>232</v>
      </c>
      <c r="B235" s="35"/>
      <c r="C235" s="35"/>
      <c r="D235" s="35"/>
      <c r="E235" s="35"/>
      <c r="F235" s="36"/>
      <c r="G235" s="36"/>
      <c r="H235" s="36"/>
      <c r="I235" s="31"/>
    </row>
    <row r="236" spans="1:9" s="32" customFormat="1" ht="13.5" customHeight="1">
      <c r="A236" s="34"/>
      <c r="B236" s="35"/>
      <c r="C236" s="35"/>
      <c r="D236" s="35"/>
      <c r="E236" s="35"/>
      <c r="F236" s="36"/>
      <c r="G236" s="36"/>
      <c r="H236" s="36"/>
      <c r="I236" s="31"/>
    </row>
    <row r="237" ht="13.5">
      <c r="A237" s="12"/>
    </row>
    <row r="238" spans="1:10" ht="14.25">
      <c r="A238" s="11" t="s">
        <v>140</v>
      </c>
      <c r="G238" s="28"/>
      <c r="H238" s="29"/>
      <c r="I238" s="30"/>
      <c r="J238" s="6"/>
    </row>
    <row r="239" spans="1:8" s="33" customFormat="1" ht="19.5" customHeight="1">
      <c r="A239" s="75" t="s">
        <v>10</v>
      </c>
      <c r="B239" s="75" t="s">
        <v>9</v>
      </c>
      <c r="C239" s="72" t="s">
        <v>122</v>
      </c>
      <c r="D239" s="73"/>
      <c r="E239" s="74"/>
      <c r="F239" s="75" t="s">
        <v>0</v>
      </c>
      <c r="G239" s="75" t="s">
        <v>1</v>
      </c>
      <c r="H239" s="78" t="s">
        <v>2</v>
      </c>
    </row>
    <row r="240" spans="1:8" s="33" customFormat="1" ht="19.5" customHeight="1">
      <c r="A240" s="77"/>
      <c r="B240" s="76"/>
      <c r="C240" s="49" t="s">
        <v>123</v>
      </c>
      <c r="D240" s="49" t="s">
        <v>124</v>
      </c>
      <c r="E240" s="49" t="s">
        <v>125</v>
      </c>
      <c r="F240" s="76"/>
      <c r="G240" s="76"/>
      <c r="H240" s="79"/>
    </row>
    <row r="241" spans="1:9" ht="14.25">
      <c r="A241" s="70"/>
      <c r="B241" s="2" t="s">
        <v>82</v>
      </c>
      <c r="C241" s="60"/>
      <c r="D241" s="60"/>
      <c r="E241" s="60" t="s">
        <v>176</v>
      </c>
      <c r="F241" s="23"/>
      <c r="G241" s="23"/>
      <c r="H241" s="24" t="str">
        <f>IF(A241=1,1*F241*G241,"－")</f>
        <v>－</v>
      </c>
      <c r="I241" s="4" t="str">
        <f>IF(A241=1,1*F241*2,"－")</f>
        <v>－</v>
      </c>
    </row>
    <row r="242" spans="1:9" ht="14.25">
      <c r="A242" s="70"/>
      <c r="B242" s="2" t="s">
        <v>83</v>
      </c>
      <c r="C242" s="60"/>
      <c r="D242" s="60"/>
      <c r="E242" s="60" t="s">
        <v>176</v>
      </c>
      <c r="F242" s="23"/>
      <c r="G242" s="23"/>
      <c r="H242" s="24" t="str">
        <f aca="true" t="shared" si="24" ref="H242:H247">IF(A242=1,1*F242*G242,"－")</f>
        <v>－</v>
      </c>
      <c r="I242" s="4" t="str">
        <f aca="true" t="shared" si="25" ref="I242:I247">IF(A242=1,1*F242*2,"－")</f>
        <v>－</v>
      </c>
    </row>
    <row r="243" spans="1:9" ht="24">
      <c r="A243" s="70"/>
      <c r="B243" s="2" t="s">
        <v>84</v>
      </c>
      <c r="C243" s="60" t="s">
        <v>176</v>
      </c>
      <c r="D243" s="60" t="s">
        <v>176</v>
      </c>
      <c r="E243" s="60" t="s">
        <v>176</v>
      </c>
      <c r="F243" s="23"/>
      <c r="G243" s="23"/>
      <c r="H243" s="24" t="str">
        <f t="shared" si="24"/>
        <v>－</v>
      </c>
      <c r="I243" s="4" t="str">
        <f t="shared" si="25"/>
        <v>－</v>
      </c>
    </row>
    <row r="244" spans="1:9" ht="24">
      <c r="A244" s="70"/>
      <c r="B244" s="2" t="s">
        <v>85</v>
      </c>
      <c r="C244" s="60" t="s">
        <v>176</v>
      </c>
      <c r="D244" s="60" t="s">
        <v>176</v>
      </c>
      <c r="E244" s="60" t="s">
        <v>176</v>
      </c>
      <c r="F244" s="23"/>
      <c r="G244" s="23"/>
      <c r="H244" s="24" t="str">
        <f>IF(A244=1,1*F244*G244,"－")</f>
        <v>－</v>
      </c>
      <c r="I244" s="4" t="str">
        <f>IF(A244=1,1*F244*2,"－")</f>
        <v>－</v>
      </c>
    </row>
    <row r="245" spans="1:9" ht="24">
      <c r="A245" s="70"/>
      <c r="B245" s="2" t="s">
        <v>86</v>
      </c>
      <c r="C245" s="60" t="s">
        <v>176</v>
      </c>
      <c r="D245" s="60" t="s">
        <v>176</v>
      </c>
      <c r="E245" s="60" t="s">
        <v>176</v>
      </c>
      <c r="F245" s="23"/>
      <c r="G245" s="23"/>
      <c r="H245" s="24" t="str">
        <f>IF(A245=1,1*F245*G245,"－")</f>
        <v>－</v>
      </c>
      <c r="I245" s="4" t="str">
        <f>IF(A245=1,1*F245*2,"－")</f>
        <v>－</v>
      </c>
    </row>
    <row r="246" spans="1:9" ht="14.25">
      <c r="A246" s="70"/>
      <c r="B246" s="2" t="s">
        <v>200</v>
      </c>
      <c r="C246" s="60" t="s">
        <v>176</v>
      </c>
      <c r="D246" s="60" t="s">
        <v>176</v>
      </c>
      <c r="E246" s="60" t="s">
        <v>176</v>
      </c>
      <c r="F246" s="23"/>
      <c r="G246" s="23"/>
      <c r="H246" s="24" t="str">
        <f t="shared" si="24"/>
        <v>－</v>
      </c>
      <c r="I246" s="4" t="str">
        <f t="shared" si="25"/>
        <v>－</v>
      </c>
    </row>
    <row r="247" spans="1:9" ht="14.25">
      <c r="A247" s="70"/>
      <c r="B247" s="2"/>
      <c r="C247" s="60"/>
      <c r="D247" s="60"/>
      <c r="E247" s="60"/>
      <c r="F247" s="23"/>
      <c r="G247" s="23"/>
      <c r="H247" s="24" t="str">
        <f t="shared" si="24"/>
        <v>－</v>
      </c>
      <c r="I247" s="4" t="str">
        <f t="shared" si="25"/>
        <v>－</v>
      </c>
    </row>
    <row r="248" spans="1:9" ht="14.25">
      <c r="A248" s="70"/>
      <c r="B248" s="2"/>
      <c r="C248" s="60"/>
      <c r="D248" s="60"/>
      <c r="E248" s="60"/>
      <c r="F248" s="23"/>
      <c r="G248" s="23"/>
      <c r="H248" s="24" t="str">
        <f>IF(A248=1,1*F248*G248,"－")</f>
        <v>－</v>
      </c>
      <c r="I248" s="4" t="str">
        <f>IF(A248=1,1*F248*2,"－")</f>
        <v>－</v>
      </c>
    </row>
    <row r="249" spans="1:9" s="32" customFormat="1" ht="11.25">
      <c r="A249" s="34" t="s">
        <v>232</v>
      </c>
      <c r="B249" s="35"/>
      <c r="C249" s="35"/>
      <c r="D249" s="35"/>
      <c r="E249" s="35"/>
      <c r="F249" s="36"/>
      <c r="G249" s="36"/>
      <c r="H249" s="36"/>
      <c r="I249" s="31"/>
    </row>
    <row r="250" spans="1:9" s="32" customFormat="1" ht="13.5" customHeight="1">
      <c r="A250" s="34"/>
      <c r="B250" s="35"/>
      <c r="C250" s="35"/>
      <c r="D250" s="35"/>
      <c r="E250" s="35"/>
      <c r="F250" s="36"/>
      <c r="G250" s="36"/>
      <c r="H250" s="36"/>
      <c r="I250" s="31"/>
    </row>
    <row r="251" ht="14.25">
      <c r="A251" s="10"/>
    </row>
    <row r="252" spans="1:9" ht="14.25">
      <c r="A252" s="11" t="s">
        <v>141</v>
      </c>
      <c r="F252" s="14" t="s">
        <v>132</v>
      </c>
      <c r="G252" s="63">
        <f>SUM(H256:H263)</f>
        <v>0</v>
      </c>
      <c r="H252" s="64" t="s">
        <v>5</v>
      </c>
      <c r="I252" s="66">
        <f>SUM(I256:I263)</f>
        <v>0</v>
      </c>
    </row>
    <row r="253" spans="1:8" ht="14.25">
      <c r="A253" s="11"/>
      <c r="F253" s="22"/>
      <c r="G253" s="22"/>
      <c r="H253" s="22"/>
    </row>
    <row r="254" spans="1:8" s="33" customFormat="1" ht="19.5" customHeight="1">
      <c r="A254" s="75" t="s">
        <v>10</v>
      </c>
      <c r="B254" s="75" t="s">
        <v>9</v>
      </c>
      <c r="C254" s="72" t="s">
        <v>122</v>
      </c>
      <c r="D254" s="73"/>
      <c r="E254" s="74"/>
      <c r="F254" s="75" t="s">
        <v>0</v>
      </c>
      <c r="G254" s="75" t="s">
        <v>1</v>
      </c>
      <c r="H254" s="78" t="s">
        <v>2</v>
      </c>
    </row>
    <row r="255" spans="1:8" s="33" customFormat="1" ht="19.5" customHeight="1">
      <c r="A255" s="77"/>
      <c r="B255" s="76"/>
      <c r="C255" s="49" t="s">
        <v>123</v>
      </c>
      <c r="D255" s="49" t="s">
        <v>124</v>
      </c>
      <c r="E255" s="49" t="s">
        <v>125</v>
      </c>
      <c r="F255" s="76"/>
      <c r="G255" s="76"/>
      <c r="H255" s="79"/>
    </row>
    <row r="256" spans="1:9" ht="14.25">
      <c r="A256" s="71"/>
      <c r="B256" s="2" t="s">
        <v>87</v>
      </c>
      <c r="C256" s="60"/>
      <c r="D256" s="60"/>
      <c r="E256" s="60" t="s">
        <v>176</v>
      </c>
      <c r="F256" s="25"/>
      <c r="G256" s="25"/>
      <c r="H256" s="24" t="str">
        <f aca="true" t="shared" si="26" ref="H256:H263">IF(A256=1,1*F256*G256,"－")</f>
        <v>－</v>
      </c>
      <c r="I256" s="4" t="str">
        <f aca="true" t="shared" si="27" ref="I256:I263">IF(A256=1,1*F256*2,"－")</f>
        <v>－</v>
      </c>
    </row>
    <row r="257" spans="1:9" ht="14.25">
      <c r="A257" s="71"/>
      <c r="B257" s="2" t="s">
        <v>88</v>
      </c>
      <c r="C257" s="60"/>
      <c r="D257" s="60"/>
      <c r="E257" s="60" t="s">
        <v>176</v>
      </c>
      <c r="F257" s="25"/>
      <c r="G257" s="25"/>
      <c r="H257" s="24" t="str">
        <f t="shared" si="26"/>
        <v>－</v>
      </c>
      <c r="I257" s="4" t="str">
        <f t="shared" si="27"/>
        <v>－</v>
      </c>
    </row>
    <row r="258" spans="1:9" ht="14.25">
      <c r="A258" s="71"/>
      <c r="B258" s="2" t="s">
        <v>89</v>
      </c>
      <c r="C258" s="60"/>
      <c r="D258" s="60"/>
      <c r="E258" s="60" t="s">
        <v>176</v>
      </c>
      <c r="F258" s="25"/>
      <c r="G258" s="25"/>
      <c r="H258" s="24" t="str">
        <f t="shared" si="26"/>
        <v>－</v>
      </c>
      <c r="I258" s="4" t="str">
        <f t="shared" si="27"/>
        <v>－</v>
      </c>
    </row>
    <row r="259" spans="1:9" ht="14.25">
      <c r="A259" s="71"/>
      <c r="B259" s="2" t="s">
        <v>90</v>
      </c>
      <c r="C259" s="60" t="s">
        <v>176</v>
      </c>
      <c r="D259" s="60" t="s">
        <v>176</v>
      </c>
      <c r="E259" s="60" t="s">
        <v>176</v>
      </c>
      <c r="F259" s="25"/>
      <c r="G259" s="25"/>
      <c r="H259" s="24" t="str">
        <f t="shared" si="26"/>
        <v>－</v>
      </c>
      <c r="I259" s="4" t="str">
        <f t="shared" si="27"/>
        <v>－</v>
      </c>
    </row>
    <row r="260" spans="1:9" ht="14.25">
      <c r="A260" s="71"/>
      <c r="B260" s="2" t="s">
        <v>91</v>
      </c>
      <c r="C260" s="60"/>
      <c r="D260" s="60"/>
      <c r="E260" s="60" t="s">
        <v>176</v>
      </c>
      <c r="F260" s="25"/>
      <c r="G260" s="25"/>
      <c r="H260" s="24" t="str">
        <f t="shared" si="26"/>
        <v>－</v>
      </c>
      <c r="I260" s="4" t="str">
        <f t="shared" si="27"/>
        <v>－</v>
      </c>
    </row>
    <row r="261" spans="1:9" ht="14.25">
      <c r="A261" s="71"/>
      <c r="B261" s="2" t="s">
        <v>92</v>
      </c>
      <c r="C261" s="60"/>
      <c r="D261" s="60"/>
      <c r="E261" s="60" t="s">
        <v>176</v>
      </c>
      <c r="F261" s="25"/>
      <c r="G261" s="25"/>
      <c r="H261" s="24" t="str">
        <f t="shared" si="26"/>
        <v>－</v>
      </c>
      <c r="I261" s="4" t="str">
        <f t="shared" si="27"/>
        <v>－</v>
      </c>
    </row>
    <row r="262" spans="1:9" ht="14.25">
      <c r="A262" s="71"/>
      <c r="B262" s="3"/>
      <c r="C262" s="60"/>
      <c r="D262" s="60"/>
      <c r="E262" s="60"/>
      <c r="F262" s="25"/>
      <c r="G262" s="25"/>
      <c r="H262" s="24" t="str">
        <f t="shared" si="26"/>
        <v>－</v>
      </c>
      <c r="I262" s="4" t="str">
        <f t="shared" si="27"/>
        <v>－</v>
      </c>
    </row>
    <row r="263" spans="1:9" ht="14.25">
      <c r="A263" s="70"/>
      <c r="B263" s="2"/>
      <c r="C263" s="60"/>
      <c r="D263" s="60"/>
      <c r="E263" s="60"/>
      <c r="F263" s="23"/>
      <c r="G263" s="23"/>
      <c r="H263" s="24" t="str">
        <f t="shared" si="26"/>
        <v>－</v>
      </c>
      <c r="I263" s="4" t="str">
        <f t="shared" si="27"/>
        <v>－</v>
      </c>
    </row>
    <row r="264" spans="1:9" s="32" customFormat="1" ht="11.25">
      <c r="A264" s="34" t="s">
        <v>232</v>
      </c>
      <c r="B264" s="35"/>
      <c r="C264" s="35"/>
      <c r="D264" s="35"/>
      <c r="E264" s="35"/>
      <c r="F264" s="36"/>
      <c r="G264" s="36"/>
      <c r="H264" s="36"/>
      <c r="I264" s="31"/>
    </row>
    <row r="265" spans="1:9" s="32" customFormat="1" ht="13.5" customHeight="1">
      <c r="A265" s="34"/>
      <c r="B265" s="35"/>
      <c r="C265" s="35"/>
      <c r="D265" s="35"/>
      <c r="E265" s="35"/>
      <c r="F265" s="36"/>
      <c r="G265" s="36"/>
      <c r="H265" s="36"/>
      <c r="I265" s="31"/>
    </row>
    <row r="266" ht="14.25">
      <c r="A266" s="10"/>
    </row>
    <row r="267" spans="1:9" ht="14.25">
      <c r="A267" s="11" t="s">
        <v>142</v>
      </c>
      <c r="F267" s="14" t="s">
        <v>132</v>
      </c>
      <c r="G267" s="63">
        <f>SUM(H271:H274)</f>
        <v>0</v>
      </c>
      <c r="H267" s="64" t="s">
        <v>5</v>
      </c>
      <c r="I267" s="66">
        <f>SUM(I271:I274)</f>
        <v>0</v>
      </c>
    </row>
    <row r="268" spans="1:9" ht="14.25">
      <c r="A268" s="11"/>
      <c r="G268" s="61"/>
      <c r="H268" s="62"/>
      <c r="I268" s="30"/>
    </row>
    <row r="269" spans="1:8" s="33" customFormat="1" ht="19.5" customHeight="1">
      <c r="A269" s="75" t="s">
        <v>10</v>
      </c>
      <c r="B269" s="75" t="s">
        <v>9</v>
      </c>
      <c r="C269" s="72" t="s">
        <v>122</v>
      </c>
      <c r="D269" s="73"/>
      <c r="E269" s="74"/>
      <c r="F269" s="75" t="s">
        <v>0</v>
      </c>
      <c r="G269" s="75" t="s">
        <v>1</v>
      </c>
      <c r="H269" s="78" t="s">
        <v>2</v>
      </c>
    </row>
    <row r="270" spans="1:8" s="33" customFormat="1" ht="19.5" customHeight="1">
      <c r="A270" s="77"/>
      <c r="B270" s="76"/>
      <c r="C270" s="49" t="s">
        <v>123</v>
      </c>
      <c r="D270" s="49" t="s">
        <v>124</v>
      </c>
      <c r="E270" s="49" t="s">
        <v>125</v>
      </c>
      <c r="F270" s="76"/>
      <c r="G270" s="76"/>
      <c r="H270" s="79"/>
    </row>
    <row r="271" spans="1:9" ht="14.25">
      <c r="A271" s="70"/>
      <c r="B271" s="3" t="s">
        <v>93</v>
      </c>
      <c r="C271" s="60"/>
      <c r="D271" s="60"/>
      <c r="E271" s="60" t="s">
        <v>176</v>
      </c>
      <c r="F271" s="23"/>
      <c r="G271" s="23"/>
      <c r="H271" s="24" t="str">
        <f>IF(A271=1,1*F271*G271,"－")</f>
        <v>－</v>
      </c>
      <c r="I271" s="4" t="str">
        <f>IF(A271=1,1*F271*2,"－")</f>
        <v>－</v>
      </c>
    </row>
    <row r="272" spans="1:9" ht="24">
      <c r="A272" s="71"/>
      <c r="B272" s="3" t="s">
        <v>94</v>
      </c>
      <c r="C272" s="60"/>
      <c r="D272" s="60"/>
      <c r="E272" s="60" t="s">
        <v>176</v>
      </c>
      <c r="F272" s="25"/>
      <c r="G272" s="25"/>
      <c r="H272" s="24" t="str">
        <f>IF(A272=1,1*F272*G272,"－")</f>
        <v>－</v>
      </c>
      <c r="I272" s="4" t="str">
        <f>IF(A272=1,1*F272*2,"－")</f>
        <v>－</v>
      </c>
    </row>
    <row r="273" spans="1:9" ht="14.25">
      <c r="A273" s="71"/>
      <c r="B273" s="3"/>
      <c r="C273" s="60"/>
      <c r="D273" s="60"/>
      <c r="E273" s="60"/>
      <c r="F273" s="25"/>
      <c r="G273" s="25"/>
      <c r="H273" s="24" t="str">
        <f>IF(A273=1,1*F273*G273,"－")</f>
        <v>－</v>
      </c>
      <c r="I273" s="4" t="str">
        <f>IF(A273=1,1*F273*2,"－")</f>
        <v>－</v>
      </c>
    </row>
    <row r="274" spans="1:9" ht="14.25">
      <c r="A274" s="71"/>
      <c r="B274" s="3"/>
      <c r="C274" s="60"/>
      <c r="D274" s="60"/>
      <c r="E274" s="60"/>
      <c r="F274" s="25"/>
      <c r="G274" s="25"/>
      <c r="H274" s="24" t="str">
        <f>IF(A274=1,1*F274*G274,"－")</f>
        <v>－</v>
      </c>
      <c r="I274" s="4" t="str">
        <f>IF(A274=1,1*F274*2,"－")</f>
        <v>－</v>
      </c>
    </row>
    <row r="275" ht="13.5">
      <c r="A275" s="34" t="s">
        <v>232</v>
      </c>
    </row>
    <row r="276" ht="13.5">
      <c r="A276" s="34"/>
    </row>
    <row r="277" ht="14.25">
      <c r="A277" s="10"/>
    </row>
    <row r="278" spans="1:10" ht="17.25">
      <c r="A278" s="56" t="s">
        <v>143</v>
      </c>
      <c r="B278" s="55"/>
      <c r="C278" s="55"/>
      <c r="D278" s="55"/>
      <c r="E278" s="55"/>
      <c r="F278" s="14" t="s">
        <v>131</v>
      </c>
      <c r="G278" s="20">
        <f>G280+G290</f>
        <v>0</v>
      </c>
      <c r="H278" s="21" t="s">
        <v>5</v>
      </c>
      <c r="I278" s="23">
        <f>I280+I290</f>
        <v>0</v>
      </c>
      <c r="J278" s="6"/>
    </row>
    <row r="279" spans="1:10" ht="14.25">
      <c r="A279" s="10"/>
      <c r="J279" s="6"/>
    </row>
    <row r="280" spans="1:10" ht="14.25">
      <c r="A280" s="11" t="s">
        <v>144</v>
      </c>
      <c r="F280" s="14" t="s">
        <v>132</v>
      </c>
      <c r="G280" s="63">
        <f>SUM(H284:H286)</f>
        <v>0</v>
      </c>
      <c r="H280" s="64" t="s">
        <v>5</v>
      </c>
      <c r="I280" s="65">
        <f>SUM(I284:I286)</f>
        <v>0</v>
      </c>
      <c r="J280" s="6"/>
    </row>
    <row r="281" spans="1:10" ht="14.25">
      <c r="A281" s="10"/>
      <c r="G281" s="28"/>
      <c r="H281" s="29"/>
      <c r="I281" s="30"/>
      <c r="J281" s="6"/>
    </row>
    <row r="282" spans="1:8" s="33" customFormat="1" ht="19.5" customHeight="1">
      <c r="A282" s="75" t="s">
        <v>10</v>
      </c>
      <c r="B282" s="75" t="s">
        <v>9</v>
      </c>
      <c r="C282" s="72" t="s">
        <v>122</v>
      </c>
      <c r="D282" s="73"/>
      <c r="E282" s="74"/>
      <c r="F282" s="75" t="s">
        <v>0</v>
      </c>
      <c r="G282" s="75" t="s">
        <v>1</v>
      </c>
      <c r="H282" s="78" t="s">
        <v>2</v>
      </c>
    </row>
    <row r="283" spans="1:8" s="33" customFormat="1" ht="19.5" customHeight="1">
      <c r="A283" s="77"/>
      <c r="B283" s="76"/>
      <c r="C283" s="49" t="s">
        <v>123</v>
      </c>
      <c r="D283" s="49" t="s">
        <v>124</v>
      </c>
      <c r="E283" s="49" t="s">
        <v>125</v>
      </c>
      <c r="F283" s="76"/>
      <c r="G283" s="76"/>
      <c r="H283" s="79"/>
    </row>
    <row r="284" spans="1:9" s="5" customFormat="1" ht="24">
      <c r="A284" s="70"/>
      <c r="B284" s="2" t="s">
        <v>95</v>
      </c>
      <c r="C284" s="60"/>
      <c r="D284" s="60"/>
      <c r="E284" s="60" t="s">
        <v>176</v>
      </c>
      <c r="F284" s="23"/>
      <c r="G284" s="23"/>
      <c r="H284" s="24" t="str">
        <f>IF(A284=1,1*F284*G284,"－")</f>
        <v>－</v>
      </c>
      <c r="I284" s="4" t="str">
        <f>IF(A284=1,1*F284*2,"－")</f>
        <v>－</v>
      </c>
    </row>
    <row r="285" spans="1:9" s="5" customFormat="1" ht="14.25">
      <c r="A285" s="70"/>
      <c r="B285" s="2"/>
      <c r="C285" s="60"/>
      <c r="D285" s="60"/>
      <c r="E285" s="60"/>
      <c r="F285" s="23"/>
      <c r="G285" s="23"/>
      <c r="H285" s="24" t="str">
        <f>IF(A285=1,1*F285*G285,"－")</f>
        <v>－</v>
      </c>
      <c r="I285" s="4" t="str">
        <f>IF(A285=1,1*F285*2,"－")</f>
        <v>－</v>
      </c>
    </row>
    <row r="286" spans="1:9" ht="14.25">
      <c r="A286" s="70"/>
      <c r="B286" s="2"/>
      <c r="C286" s="60"/>
      <c r="D286" s="60"/>
      <c r="E286" s="60"/>
      <c r="F286" s="23"/>
      <c r="G286" s="23"/>
      <c r="H286" s="24" t="str">
        <f>IF(A286=1,1*F286*G286,"－")</f>
        <v>－</v>
      </c>
      <c r="I286" s="4" t="str">
        <f>IF(A286=1,1*F286*2,"－")</f>
        <v>－</v>
      </c>
    </row>
    <row r="287" ht="13.5">
      <c r="A287" s="34" t="s">
        <v>232</v>
      </c>
    </row>
    <row r="288" ht="13.5">
      <c r="A288" s="34"/>
    </row>
    <row r="289" ht="13.5">
      <c r="A289" s="12"/>
    </row>
    <row r="290" spans="1:9" ht="14.25">
      <c r="A290" s="11" t="s">
        <v>145</v>
      </c>
      <c r="F290" s="14" t="s">
        <v>132</v>
      </c>
      <c r="G290" s="63">
        <f>SUM(H294:H306)</f>
        <v>0</v>
      </c>
      <c r="H290" s="64" t="s">
        <v>5</v>
      </c>
      <c r="I290" s="66">
        <f>SUM(I294:I306)</f>
        <v>0</v>
      </c>
    </row>
    <row r="291" spans="1:8" ht="14.25">
      <c r="A291" s="11"/>
      <c r="F291" s="22"/>
      <c r="G291" s="22"/>
      <c r="H291" s="22"/>
    </row>
    <row r="292" spans="1:8" s="33" customFormat="1" ht="19.5" customHeight="1">
      <c r="A292" s="75" t="s">
        <v>10</v>
      </c>
      <c r="B292" s="75" t="s">
        <v>9</v>
      </c>
      <c r="C292" s="72" t="s">
        <v>122</v>
      </c>
      <c r="D292" s="73"/>
      <c r="E292" s="74"/>
      <c r="F292" s="75" t="s">
        <v>0</v>
      </c>
      <c r="G292" s="75" t="s">
        <v>1</v>
      </c>
      <c r="H292" s="78" t="s">
        <v>2</v>
      </c>
    </row>
    <row r="293" spans="1:8" s="33" customFormat="1" ht="19.5" customHeight="1">
      <c r="A293" s="77"/>
      <c r="B293" s="76"/>
      <c r="C293" s="49" t="s">
        <v>123</v>
      </c>
      <c r="D293" s="49" t="s">
        <v>124</v>
      </c>
      <c r="E293" s="49" t="s">
        <v>125</v>
      </c>
      <c r="F293" s="76"/>
      <c r="G293" s="76"/>
      <c r="H293" s="79"/>
    </row>
    <row r="294" spans="1:9" ht="14.25">
      <c r="A294" s="71"/>
      <c r="B294" s="3" t="s">
        <v>226</v>
      </c>
      <c r="C294" s="60" t="s">
        <v>176</v>
      </c>
      <c r="D294" s="60" t="s">
        <v>176</v>
      </c>
      <c r="E294" s="60" t="s">
        <v>176</v>
      </c>
      <c r="F294" s="25"/>
      <c r="G294" s="25"/>
      <c r="H294" s="24" t="str">
        <f>IF(A294=1,1*F294*G294,"－")</f>
        <v>－</v>
      </c>
      <c r="I294" s="4" t="str">
        <f>IF(A294=1,1*F294*2,"－")</f>
        <v>－</v>
      </c>
    </row>
    <row r="295" spans="1:9" ht="14.25">
      <c r="A295" s="71"/>
      <c r="B295" s="3" t="s">
        <v>227</v>
      </c>
      <c r="C295" s="60" t="s">
        <v>176</v>
      </c>
      <c r="D295" s="60" t="s">
        <v>176</v>
      </c>
      <c r="E295" s="60" t="s">
        <v>176</v>
      </c>
      <c r="F295" s="25"/>
      <c r="G295" s="25"/>
      <c r="H295" s="24" t="str">
        <f aca="true" t="shared" si="28" ref="H295:H304">IF(A295=1,1*F295*G295,"－")</f>
        <v>－</v>
      </c>
      <c r="I295" s="4" t="str">
        <f aca="true" t="shared" si="29" ref="I295:I304">IF(A295=1,1*F295*2,"－")</f>
        <v>－</v>
      </c>
    </row>
    <row r="296" spans="1:9" ht="14.25">
      <c r="A296" s="71"/>
      <c r="B296" s="3" t="s">
        <v>228</v>
      </c>
      <c r="C296" s="60" t="s">
        <v>176</v>
      </c>
      <c r="D296" s="60" t="s">
        <v>176</v>
      </c>
      <c r="E296" s="60" t="s">
        <v>176</v>
      </c>
      <c r="F296" s="25"/>
      <c r="G296" s="25"/>
      <c r="H296" s="24" t="str">
        <f t="shared" si="28"/>
        <v>－</v>
      </c>
      <c r="I296" s="4" t="str">
        <f t="shared" si="29"/>
        <v>－</v>
      </c>
    </row>
    <row r="297" spans="1:9" ht="14.25">
      <c r="A297" s="71"/>
      <c r="B297" s="3" t="s">
        <v>96</v>
      </c>
      <c r="C297" s="60" t="s">
        <v>176</v>
      </c>
      <c r="D297" s="60" t="s">
        <v>176</v>
      </c>
      <c r="E297" s="60" t="s">
        <v>176</v>
      </c>
      <c r="F297" s="25"/>
      <c r="G297" s="25"/>
      <c r="H297" s="24" t="str">
        <f t="shared" si="28"/>
        <v>－</v>
      </c>
      <c r="I297" s="4" t="str">
        <f t="shared" si="29"/>
        <v>－</v>
      </c>
    </row>
    <row r="298" spans="1:9" ht="14.25">
      <c r="A298" s="71"/>
      <c r="B298" s="3" t="s">
        <v>97</v>
      </c>
      <c r="C298" s="60" t="s">
        <v>176</v>
      </c>
      <c r="D298" s="60" t="s">
        <v>176</v>
      </c>
      <c r="E298" s="60" t="s">
        <v>176</v>
      </c>
      <c r="F298" s="25"/>
      <c r="G298" s="25"/>
      <c r="H298" s="24" t="str">
        <f>IF(A298=1,1*F298*G298,"－")</f>
        <v>－</v>
      </c>
      <c r="I298" s="4" t="str">
        <f>IF(A298=1,1*F298*2,"－")</f>
        <v>－</v>
      </c>
    </row>
    <row r="299" spans="1:9" ht="14.25">
      <c r="A299" s="71"/>
      <c r="B299" s="3" t="s">
        <v>98</v>
      </c>
      <c r="C299" s="60" t="s">
        <v>176</v>
      </c>
      <c r="D299" s="60" t="s">
        <v>176</v>
      </c>
      <c r="E299" s="60" t="s">
        <v>176</v>
      </c>
      <c r="F299" s="25"/>
      <c r="G299" s="25"/>
      <c r="H299" s="24" t="str">
        <f>IF(A299=1,1*F299*G299,"－")</f>
        <v>－</v>
      </c>
      <c r="I299" s="4" t="str">
        <f>IF(A299=1,1*F299*2,"－")</f>
        <v>－</v>
      </c>
    </row>
    <row r="300" spans="1:9" ht="14.25">
      <c r="A300" s="71"/>
      <c r="B300" s="3" t="s">
        <v>99</v>
      </c>
      <c r="C300" s="60" t="s">
        <v>176</v>
      </c>
      <c r="D300" s="60" t="s">
        <v>176</v>
      </c>
      <c r="E300" s="60" t="s">
        <v>176</v>
      </c>
      <c r="F300" s="25"/>
      <c r="G300" s="25"/>
      <c r="H300" s="24" t="str">
        <f t="shared" si="28"/>
        <v>－</v>
      </c>
      <c r="I300" s="4" t="str">
        <f t="shared" si="29"/>
        <v>－</v>
      </c>
    </row>
    <row r="301" spans="1:9" ht="24">
      <c r="A301" s="71"/>
      <c r="B301" s="3" t="s">
        <v>100</v>
      </c>
      <c r="C301" s="60"/>
      <c r="D301" s="60"/>
      <c r="E301" s="60" t="s">
        <v>176</v>
      </c>
      <c r="F301" s="25"/>
      <c r="G301" s="25"/>
      <c r="H301" s="24" t="str">
        <f t="shared" si="28"/>
        <v>－</v>
      </c>
      <c r="I301" s="4" t="str">
        <f t="shared" si="29"/>
        <v>－</v>
      </c>
    </row>
    <row r="302" spans="1:9" ht="24">
      <c r="A302" s="71"/>
      <c r="B302" s="3" t="s">
        <v>101</v>
      </c>
      <c r="C302" s="60"/>
      <c r="D302" s="60"/>
      <c r="E302" s="60" t="s">
        <v>176</v>
      </c>
      <c r="F302" s="25"/>
      <c r="G302" s="25"/>
      <c r="H302" s="24" t="str">
        <f t="shared" si="28"/>
        <v>－</v>
      </c>
      <c r="I302" s="4" t="str">
        <f t="shared" si="29"/>
        <v>－</v>
      </c>
    </row>
    <row r="303" spans="1:9" ht="14.25">
      <c r="A303" s="71"/>
      <c r="B303" s="3" t="s">
        <v>201</v>
      </c>
      <c r="C303" s="60"/>
      <c r="D303" s="60"/>
      <c r="E303" s="60" t="s">
        <v>176</v>
      </c>
      <c r="F303" s="25"/>
      <c r="G303" s="25"/>
      <c r="H303" s="24" t="str">
        <f t="shared" si="28"/>
        <v>－</v>
      </c>
      <c r="I303" s="4" t="str">
        <f t="shared" si="29"/>
        <v>－</v>
      </c>
    </row>
    <row r="304" spans="1:9" ht="24">
      <c r="A304" s="71"/>
      <c r="B304" s="3" t="s">
        <v>202</v>
      </c>
      <c r="C304" s="60"/>
      <c r="D304" s="60"/>
      <c r="E304" s="60" t="s">
        <v>176</v>
      </c>
      <c r="F304" s="25"/>
      <c r="G304" s="25"/>
      <c r="H304" s="24" t="str">
        <f t="shared" si="28"/>
        <v>－</v>
      </c>
      <c r="I304" s="4" t="str">
        <f t="shared" si="29"/>
        <v>－</v>
      </c>
    </row>
    <row r="305" spans="1:9" ht="14.25">
      <c r="A305" s="71"/>
      <c r="B305" s="3"/>
      <c r="C305" s="60"/>
      <c r="D305" s="60"/>
      <c r="E305" s="60"/>
      <c r="F305" s="25"/>
      <c r="G305" s="25"/>
      <c r="H305" s="24" t="str">
        <f>IF(A305=1,1*F305*G305,"－")</f>
        <v>－</v>
      </c>
      <c r="I305" s="4" t="str">
        <f>IF(A305=1,1*F305*2,"－")</f>
        <v>－</v>
      </c>
    </row>
    <row r="306" spans="1:9" ht="14.25">
      <c r="A306" s="70"/>
      <c r="B306" s="2"/>
      <c r="C306" s="60"/>
      <c r="D306" s="60"/>
      <c r="E306" s="60"/>
      <c r="F306" s="23"/>
      <c r="G306" s="23"/>
      <c r="H306" s="24" t="str">
        <f>IF(A306=1,1*F306*G306,"－")</f>
        <v>－</v>
      </c>
      <c r="I306" s="4" t="str">
        <f>IF(A306=1,1*F306*2,"－")</f>
        <v>－</v>
      </c>
    </row>
    <row r="307" spans="1:9" s="32" customFormat="1" ht="11.25">
      <c r="A307" s="34" t="s">
        <v>232</v>
      </c>
      <c r="B307" s="35"/>
      <c r="C307" s="35"/>
      <c r="D307" s="35"/>
      <c r="E307" s="35"/>
      <c r="F307" s="36"/>
      <c r="G307" s="36"/>
      <c r="H307" s="36"/>
      <c r="I307" s="31"/>
    </row>
    <row r="308" spans="1:9" s="32" customFormat="1" ht="11.25">
      <c r="A308" s="34"/>
      <c r="B308" s="35"/>
      <c r="C308" s="35"/>
      <c r="D308" s="35"/>
      <c r="E308" s="35"/>
      <c r="F308" s="36"/>
      <c r="G308" s="36"/>
      <c r="H308" s="36"/>
      <c r="I308" s="31"/>
    </row>
    <row r="309" ht="14.25">
      <c r="A309" s="10"/>
    </row>
    <row r="310" spans="1:10" ht="17.25">
      <c r="A310" s="56" t="s">
        <v>146</v>
      </c>
      <c r="B310" s="55"/>
      <c r="C310" s="55"/>
      <c r="D310" s="55"/>
      <c r="E310" s="55"/>
      <c r="F310" s="14" t="s">
        <v>131</v>
      </c>
      <c r="G310" s="20">
        <f>G312+G323</f>
        <v>0</v>
      </c>
      <c r="H310" s="21" t="s">
        <v>5</v>
      </c>
      <c r="I310" s="23">
        <f>I312+I323</f>
        <v>0</v>
      </c>
      <c r="J310" s="6"/>
    </row>
    <row r="311" spans="1:10" ht="14.25">
      <c r="A311" s="10"/>
      <c r="J311" s="6"/>
    </row>
    <row r="312" spans="1:10" ht="14.25">
      <c r="A312" s="11" t="s">
        <v>147</v>
      </c>
      <c r="F312" s="14" t="s">
        <v>132</v>
      </c>
      <c r="G312" s="63">
        <f>SUM(H316:H319)</f>
        <v>0</v>
      </c>
      <c r="H312" s="64" t="s">
        <v>5</v>
      </c>
      <c r="I312" s="65">
        <f>SUM(I316:I319)</f>
        <v>0</v>
      </c>
      <c r="J312" s="6"/>
    </row>
    <row r="313" spans="1:10" ht="14.25">
      <c r="A313" s="10"/>
      <c r="G313" s="28"/>
      <c r="H313" s="29"/>
      <c r="I313" s="30"/>
      <c r="J313" s="6"/>
    </row>
    <row r="314" spans="1:8" s="33" customFormat="1" ht="19.5" customHeight="1">
      <c r="A314" s="75" t="s">
        <v>10</v>
      </c>
      <c r="B314" s="75" t="s">
        <v>9</v>
      </c>
      <c r="C314" s="72" t="s">
        <v>122</v>
      </c>
      <c r="D314" s="73"/>
      <c r="E314" s="74"/>
      <c r="F314" s="75" t="s">
        <v>0</v>
      </c>
      <c r="G314" s="75" t="s">
        <v>1</v>
      </c>
      <c r="H314" s="78" t="s">
        <v>2</v>
      </c>
    </row>
    <row r="315" spans="1:8" s="33" customFormat="1" ht="19.5" customHeight="1">
      <c r="A315" s="77"/>
      <c r="B315" s="76"/>
      <c r="C315" s="49" t="s">
        <v>123</v>
      </c>
      <c r="D315" s="49" t="s">
        <v>124</v>
      </c>
      <c r="E315" s="49" t="s">
        <v>125</v>
      </c>
      <c r="F315" s="76"/>
      <c r="G315" s="76"/>
      <c r="H315" s="79"/>
    </row>
    <row r="316" spans="1:9" s="5" customFormat="1" ht="24">
      <c r="A316" s="70"/>
      <c r="B316" s="2" t="s">
        <v>203</v>
      </c>
      <c r="C316" s="60" t="s">
        <v>176</v>
      </c>
      <c r="D316" s="60" t="s">
        <v>176</v>
      </c>
      <c r="E316" s="60" t="s">
        <v>176</v>
      </c>
      <c r="F316" s="23"/>
      <c r="G316" s="23"/>
      <c r="H316" s="24" t="str">
        <f>IF(A316=1,1*F316*G316,"－")</f>
        <v>－</v>
      </c>
      <c r="I316" s="4" t="str">
        <f>IF(A316=1,1*F316*2,"－")</f>
        <v>－</v>
      </c>
    </row>
    <row r="317" spans="1:9" s="5" customFormat="1" ht="14.25">
      <c r="A317" s="70"/>
      <c r="B317" s="2" t="s">
        <v>113</v>
      </c>
      <c r="C317" s="60"/>
      <c r="D317" s="60"/>
      <c r="E317" s="60" t="s">
        <v>176</v>
      </c>
      <c r="F317" s="23"/>
      <c r="G317" s="23"/>
      <c r="H317" s="24"/>
      <c r="I317" s="4"/>
    </row>
    <row r="318" spans="1:9" s="5" customFormat="1" ht="14.25">
      <c r="A318" s="70"/>
      <c r="B318" s="2"/>
      <c r="C318" s="60"/>
      <c r="D318" s="60"/>
      <c r="E318" s="60"/>
      <c r="F318" s="23"/>
      <c r="G318" s="23"/>
      <c r="H318" s="24" t="str">
        <f>IF(A318=1,1*F318*G318,"－")</f>
        <v>－</v>
      </c>
      <c r="I318" s="4" t="str">
        <f>IF(A318=1,1*F318*2,"－")</f>
        <v>－</v>
      </c>
    </row>
    <row r="319" spans="1:9" ht="14.25">
      <c r="A319" s="70"/>
      <c r="B319" s="2"/>
      <c r="C319" s="60"/>
      <c r="D319" s="60"/>
      <c r="E319" s="60"/>
      <c r="F319" s="23"/>
      <c r="G319" s="23"/>
      <c r="H319" s="24" t="str">
        <f>IF(A319=1,1*F319*G319,"－")</f>
        <v>－</v>
      </c>
      <c r="I319" s="4" t="str">
        <f>IF(A319=1,1*F319*2,"－")</f>
        <v>－</v>
      </c>
    </row>
    <row r="320" ht="13.5">
      <c r="A320" s="34" t="s">
        <v>232</v>
      </c>
    </row>
    <row r="321" ht="13.5">
      <c r="A321" s="34"/>
    </row>
    <row r="322" ht="13.5">
      <c r="A322" s="12"/>
    </row>
    <row r="323" spans="1:9" ht="14.25">
      <c r="A323" s="11" t="s">
        <v>148</v>
      </c>
      <c r="F323" s="14" t="s">
        <v>132</v>
      </c>
      <c r="G323" s="63">
        <f>SUM(H327:H332)</f>
        <v>0</v>
      </c>
      <c r="H323" s="64" t="s">
        <v>5</v>
      </c>
      <c r="I323" s="66">
        <f>SUM(I327:I332)</f>
        <v>0</v>
      </c>
    </row>
    <row r="324" spans="1:8" ht="14.25">
      <c r="A324" s="11"/>
      <c r="F324" s="22"/>
      <c r="G324" s="22"/>
      <c r="H324" s="22"/>
    </row>
    <row r="325" spans="1:8" s="33" customFormat="1" ht="19.5" customHeight="1">
      <c r="A325" s="75" t="s">
        <v>10</v>
      </c>
      <c r="B325" s="75" t="s">
        <v>9</v>
      </c>
      <c r="C325" s="72" t="s">
        <v>122</v>
      </c>
      <c r="D325" s="73"/>
      <c r="E325" s="74"/>
      <c r="F325" s="75" t="s">
        <v>0</v>
      </c>
      <c r="G325" s="75" t="s">
        <v>1</v>
      </c>
      <c r="H325" s="78" t="s">
        <v>2</v>
      </c>
    </row>
    <row r="326" spans="1:8" s="33" customFormat="1" ht="19.5" customHeight="1">
      <c r="A326" s="77"/>
      <c r="B326" s="76"/>
      <c r="C326" s="49" t="s">
        <v>123</v>
      </c>
      <c r="D326" s="49" t="s">
        <v>124</v>
      </c>
      <c r="E326" s="49" t="s">
        <v>125</v>
      </c>
      <c r="F326" s="76"/>
      <c r="G326" s="76"/>
      <c r="H326" s="79"/>
    </row>
    <row r="327" spans="1:9" ht="14.25">
      <c r="A327" s="71"/>
      <c r="B327" s="2" t="s">
        <v>204</v>
      </c>
      <c r="C327" s="60" t="s">
        <v>176</v>
      </c>
      <c r="D327" s="60" t="s">
        <v>176</v>
      </c>
      <c r="E327" s="60" t="s">
        <v>176</v>
      </c>
      <c r="F327" s="25"/>
      <c r="G327" s="25"/>
      <c r="H327" s="24" t="str">
        <f aca="true" t="shared" si="30" ref="H327:H332">IF(A327=1,1*F327*G327,"－")</f>
        <v>－</v>
      </c>
      <c r="I327" s="4" t="str">
        <f aca="true" t="shared" si="31" ref="I327:I332">IF(A327=1,1*F327*2,"－")</f>
        <v>－</v>
      </c>
    </row>
    <row r="328" spans="1:9" ht="14.25">
      <c r="A328" s="71"/>
      <c r="B328" s="2" t="s">
        <v>205</v>
      </c>
      <c r="C328" s="60"/>
      <c r="D328" s="60"/>
      <c r="E328" s="60" t="s">
        <v>176</v>
      </c>
      <c r="F328" s="25"/>
      <c r="G328" s="25"/>
      <c r="H328" s="24" t="str">
        <f t="shared" si="30"/>
        <v>－</v>
      </c>
      <c r="I328" s="4" t="str">
        <f t="shared" si="31"/>
        <v>－</v>
      </c>
    </row>
    <row r="329" spans="1:9" ht="14.25">
      <c r="A329" s="71"/>
      <c r="B329" s="2" t="s">
        <v>206</v>
      </c>
      <c r="C329" s="60"/>
      <c r="D329" s="60"/>
      <c r="E329" s="60" t="s">
        <v>176</v>
      </c>
      <c r="F329" s="25"/>
      <c r="G329" s="25"/>
      <c r="H329" s="24" t="str">
        <f t="shared" si="30"/>
        <v>－</v>
      </c>
      <c r="I329" s="4" t="str">
        <f t="shared" si="31"/>
        <v>－</v>
      </c>
    </row>
    <row r="330" spans="1:9" ht="14.25">
      <c r="A330" s="71"/>
      <c r="B330" s="2" t="s">
        <v>207</v>
      </c>
      <c r="C330" s="60"/>
      <c r="D330" s="60"/>
      <c r="E330" s="60" t="s">
        <v>176</v>
      </c>
      <c r="F330" s="25"/>
      <c r="G330" s="25"/>
      <c r="H330" s="24" t="str">
        <f t="shared" si="30"/>
        <v>－</v>
      </c>
      <c r="I330" s="4" t="str">
        <f t="shared" si="31"/>
        <v>－</v>
      </c>
    </row>
    <row r="331" spans="1:9" ht="14.25">
      <c r="A331" s="71"/>
      <c r="B331" s="2"/>
      <c r="C331" s="60"/>
      <c r="D331" s="60"/>
      <c r="E331" s="60"/>
      <c r="F331" s="25"/>
      <c r="G331" s="25"/>
      <c r="H331" s="24" t="str">
        <f t="shared" si="30"/>
        <v>－</v>
      </c>
      <c r="I331" s="4" t="str">
        <f t="shared" si="31"/>
        <v>－</v>
      </c>
    </row>
    <row r="332" spans="1:9" ht="14.25">
      <c r="A332" s="70"/>
      <c r="B332" s="2"/>
      <c r="C332" s="60"/>
      <c r="D332" s="60"/>
      <c r="E332" s="60"/>
      <c r="F332" s="23"/>
      <c r="G332" s="23"/>
      <c r="H332" s="24" t="str">
        <f t="shared" si="30"/>
        <v>－</v>
      </c>
      <c r="I332" s="4" t="str">
        <f t="shared" si="31"/>
        <v>－</v>
      </c>
    </row>
    <row r="333" spans="1:9" s="32" customFormat="1" ht="11.25">
      <c r="A333" s="34" t="s">
        <v>232</v>
      </c>
      <c r="B333" s="35"/>
      <c r="C333" s="35"/>
      <c r="D333" s="35"/>
      <c r="E333" s="35"/>
      <c r="F333" s="36"/>
      <c r="G333" s="36"/>
      <c r="H333" s="36"/>
      <c r="I333" s="31"/>
    </row>
    <row r="334" ht="14.25">
      <c r="A334" s="10"/>
    </row>
    <row r="335" spans="1:10" ht="15" thickBot="1">
      <c r="A335" s="10"/>
      <c r="F335" s="41"/>
      <c r="G335" s="41"/>
      <c r="H335" s="41"/>
      <c r="I335" s="42"/>
      <c r="J335" s="43"/>
    </row>
    <row r="336" spans="1:10" ht="18" thickBot="1">
      <c r="A336" s="26" t="s">
        <v>149</v>
      </c>
      <c r="B336" s="27"/>
      <c r="C336" s="27"/>
      <c r="D336" s="27"/>
      <c r="E336" s="27"/>
      <c r="F336" s="41" t="s">
        <v>3</v>
      </c>
      <c r="G336" s="44">
        <f>G338+G351+G384+G398</f>
        <v>0</v>
      </c>
      <c r="H336" s="45" t="s">
        <v>6</v>
      </c>
      <c r="I336" s="46">
        <f>I338+I351+I384+I398</f>
        <v>0</v>
      </c>
      <c r="J336" s="43"/>
    </row>
    <row r="337" spans="1:10" ht="14.25">
      <c r="A337" s="10"/>
      <c r="F337" s="41"/>
      <c r="G337" s="41"/>
      <c r="H337" s="41"/>
      <c r="I337" s="42"/>
      <c r="J337" s="43"/>
    </row>
    <row r="338" spans="1:9" ht="14.25">
      <c r="A338" s="11" t="s">
        <v>150</v>
      </c>
      <c r="F338" s="14" t="s">
        <v>132</v>
      </c>
      <c r="G338" s="67">
        <f>SUM(H342:H347)</f>
        <v>0</v>
      </c>
      <c r="H338" s="68" t="s">
        <v>7</v>
      </c>
      <c r="I338" s="69">
        <f>SUM(I342:I347)</f>
        <v>0</v>
      </c>
    </row>
    <row r="339" spans="1:8" ht="14.25">
      <c r="A339" s="10"/>
      <c r="F339" s="22"/>
      <c r="G339" s="22"/>
      <c r="H339" s="22"/>
    </row>
    <row r="340" spans="1:8" s="33" customFormat="1" ht="19.5" customHeight="1">
      <c r="A340" s="75" t="s">
        <v>10</v>
      </c>
      <c r="B340" s="75" t="s">
        <v>9</v>
      </c>
      <c r="C340" s="72" t="s">
        <v>122</v>
      </c>
      <c r="D340" s="73"/>
      <c r="E340" s="74"/>
      <c r="F340" s="75" t="s">
        <v>0</v>
      </c>
      <c r="G340" s="75" t="s">
        <v>1</v>
      </c>
      <c r="H340" s="78" t="s">
        <v>2</v>
      </c>
    </row>
    <row r="341" spans="1:8" s="33" customFormat="1" ht="19.5" customHeight="1">
      <c r="A341" s="77"/>
      <c r="B341" s="76"/>
      <c r="C341" s="49" t="s">
        <v>123</v>
      </c>
      <c r="D341" s="49" t="s">
        <v>124</v>
      </c>
      <c r="E341" s="49" t="s">
        <v>125</v>
      </c>
      <c r="F341" s="76"/>
      <c r="G341" s="76"/>
      <c r="H341" s="79"/>
    </row>
    <row r="342" spans="1:9" ht="14.25">
      <c r="A342" s="70"/>
      <c r="B342" s="2" t="s">
        <v>103</v>
      </c>
      <c r="C342" s="60"/>
      <c r="D342" s="60"/>
      <c r="E342" s="60" t="s">
        <v>176</v>
      </c>
      <c r="F342" s="23"/>
      <c r="G342" s="23"/>
      <c r="H342" s="24" t="str">
        <f aca="true" t="shared" si="32" ref="H342:H347">IF(A342=1,1*F342*G342,"－")</f>
        <v>－</v>
      </c>
      <c r="I342" s="4" t="str">
        <f aca="true" t="shared" si="33" ref="I342:I347">IF(A342=1,1*F342*2,"－")</f>
        <v>－</v>
      </c>
    </row>
    <row r="343" spans="1:9" ht="14.25">
      <c r="A343" s="70"/>
      <c r="B343" s="2" t="s">
        <v>104</v>
      </c>
      <c r="C343" s="60"/>
      <c r="D343" s="60"/>
      <c r="E343" s="60" t="s">
        <v>176</v>
      </c>
      <c r="F343" s="23"/>
      <c r="G343" s="23"/>
      <c r="H343" s="24" t="str">
        <f t="shared" si="32"/>
        <v>－</v>
      </c>
      <c r="I343" s="4" t="str">
        <f t="shared" si="33"/>
        <v>－</v>
      </c>
    </row>
    <row r="344" spans="1:9" ht="14.25">
      <c r="A344" s="70"/>
      <c r="B344" s="2" t="s">
        <v>105</v>
      </c>
      <c r="C344" s="60"/>
      <c r="D344" s="60"/>
      <c r="E344" s="60" t="s">
        <v>176</v>
      </c>
      <c r="F344" s="23"/>
      <c r="G344" s="23"/>
      <c r="H344" s="24" t="str">
        <f t="shared" si="32"/>
        <v>－</v>
      </c>
      <c r="I344" s="4" t="str">
        <f t="shared" si="33"/>
        <v>－</v>
      </c>
    </row>
    <row r="345" spans="1:9" ht="14.25">
      <c r="A345" s="70"/>
      <c r="B345" s="2" t="s">
        <v>208</v>
      </c>
      <c r="C345" s="60"/>
      <c r="D345" s="60"/>
      <c r="E345" s="60" t="s">
        <v>176</v>
      </c>
      <c r="F345" s="23"/>
      <c r="G345" s="23"/>
      <c r="H345" s="24" t="str">
        <f t="shared" si="32"/>
        <v>－</v>
      </c>
      <c r="I345" s="4" t="str">
        <f t="shared" si="33"/>
        <v>－</v>
      </c>
    </row>
    <row r="346" spans="1:9" ht="14.25">
      <c r="A346" s="70"/>
      <c r="B346" s="2"/>
      <c r="C346" s="60"/>
      <c r="D346" s="60"/>
      <c r="E346" s="60"/>
      <c r="F346" s="23"/>
      <c r="G346" s="23"/>
      <c r="H346" s="24" t="str">
        <f t="shared" si="32"/>
        <v>－</v>
      </c>
      <c r="I346" s="4" t="str">
        <f t="shared" si="33"/>
        <v>－</v>
      </c>
    </row>
    <row r="347" spans="1:9" ht="14.25">
      <c r="A347" s="70"/>
      <c r="B347" s="2"/>
      <c r="C347" s="60"/>
      <c r="D347" s="60"/>
      <c r="E347" s="60"/>
      <c r="F347" s="23"/>
      <c r="G347" s="23"/>
      <c r="H347" s="24" t="str">
        <f t="shared" si="32"/>
        <v>－</v>
      </c>
      <c r="I347" s="4" t="str">
        <f t="shared" si="33"/>
        <v>－</v>
      </c>
    </row>
    <row r="348" ht="13.5">
      <c r="A348" s="34" t="s">
        <v>232</v>
      </c>
    </row>
    <row r="349" ht="13.5">
      <c r="A349" s="34"/>
    </row>
    <row r="350" ht="14.25">
      <c r="A350" s="10"/>
    </row>
    <row r="351" spans="1:9" ht="14.25">
      <c r="A351" s="11" t="s">
        <v>151</v>
      </c>
      <c r="F351" s="41" t="s">
        <v>132</v>
      </c>
      <c r="G351" s="67">
        <f>SUM(H355:H364)+SUM(H371:H380)</f>
        <v>0</v>
      </c>
      <c r="H351" s="68" t="s">
        <v>5</v>
      </c>
      <c r="I351" s="69">
        <f>SUM(I355:I364)+SUM(I371:I380)</f>
        <v>0</v>
      </c>
    </row>
    <row r="352" spans="1:9" ht="14.25">
      <c r="A352" s="11" t="s">
        <v>152</v>
      </c>
      <c r="G352" s="28"/>
      <c r="H352" s="29"/>
      <c r="I352" s="28"/>
    </row>
    <row r="353" spans="1:8" s="33" customFormat="1" ht="19.5" customHeight="1">
      <c r="A353" s="75" t="s">
        <v>10</v>
      </c>
      <c r="B353" s="75" t="s">
        <v>9</v>
      </c>
      <c r="C353" s="72" t="s">
        <v>122</v>
      </c>
      <c r="D353" s="73"/>
      <c r="E353" s="74"/>
      <c r="F353" s="75" t="s">
        <v>0</v>
      </c>
      <c r="G353" s="75" t="s">
        <v>1</v>
      </c>
      <c r="H353" s="78" t="s">
        <v>2</v>
      </c>
    </row>
    <row r="354" spans="1:8" s="33" customFormat="1" ht="19.5" customHeight="1">
      <c r="A354" s="77"/>
      <c r="B354" s="76"/>
      <c r="C354" s="49" t="s">
        <v>123</v>
      </c>
      <c r="D354" s="49" t="s">
        <v>124</v>
      </c>
      <c r="E354" s="49" t="s">
        <v>125</v>
      </c>
      <c r="F354" s="76"/>
      <c r="G354" s="76"/>
      <c r="H354" s="79"/>
    </row>
    <row r="355" spans="1:9" ht="14.25">
      <c r="A355" s="70"/>
      <c r="B355" s="3" t="s">
        <v>209</v>
      </c>
      <c r="C355" s="60" t="s">
        <v>176</v>
      </c>
      <c r="D355" s="60"/>
      <c r="E355" s="60" t="s">
        <v>176</v>
      </c>
      <c r="F355" s="23"/>
      <c r="G355" s="23"/>
      <c r="H355" s="24" t="str">
        <f>IF(A355=1,1*F355*G355,"－")</f>
        <v>－</v>
      </c>
      <c r="I355" s="4" t="str">
        <f>IF(A355=1,1*F355*2,"－")</f>
        <v>－</v>
      </c>
    </row>
    <row r="356" spans="1:9" ht="14.25">
      <c r="A356" s="71"/>
      <c r="B356" s="3" t="s">
        <v>210</v>
      </c>
      <c r="C356" s="60" t="s">
        <v>176</v>
      </c>
      <c r="D356" s="60" t="s">
        <v>176</v>
      </c>
      <c r="E356" s="60" t="s">
        <v>176</v>
      </c>
      <c r="F356" s="25"/>
      <c r="G356" s="25"/>
      <c r="H356" s="24" t="str">
        <f aca="true" t="shared" si="34" ref="H356:H363">IF(A356=1,1*F356*G356,"－")</f>
        <v>－</v>
      </c>
      <c r="I356" s="4" t="str">
        <f aca="true" t="shared" si="35" ref="I356:I363">IF(A356=1,1*F356*2,"－")</f>
        <v>－</v>
      </c>
    </row>
    <row r="357" spans="1:9" ht="14.25">
      <c r="A357" s="71"/>
      <c r="B357" s="3" t="s">
        <v>211</v>
      </c>
      <c r="C357" s="60"/>
      <c r="D357" s="60"/>
      <c r="E357" s="60" t="s">
        <v>176</v>
      </c>
      <c r="F357" s="25"/>
      <c r="G357" s="25"/>
      <c r="H357" s="24" t="str">
        <f t="shared" si="34"/>
        <v>－</v>
      </c>
      <c r="I357" s="4" t="str">
        <f t="shared" si="35"/>
        <v>－</v>
      </c>
    </row>
    <row r="358" spans="1:9" ht="14.25">
      <c r="A358" s="71"/>
      <c r="B358" s="3" t="s">
        <v>106</v>
      </c>
      <c r="C358" s="60"/>
      <c r="D358" s="60"/>
      <c r="E358" s="60" t="s">
        <v>176</v>
      </c>
      <c r="F358" s="25"/>
      <c r="G358" s="25"/>
      <c r="H358" s="24" t="str">
        <f t="shared" si="34"/>
        <v>－</v>
      </c>
      <c r="I358" s="4" t="str">
        <f t="shared" si="35"/>
        <v>－</v>
      </c>
    </row>
    <row r="359" spans="1:9" ht="14.25">
      <c r="A359" s="71"/>
      <c r="B359" s="3" t="s">
        <v>107</v>
      </c>
      <c r="C359" s="60"/>
      <c r="D359" s="60"/>
      <c r="E359" s="60" t="s">
        <v>176</v>
      </c>
      <c r="F359" s="25"/>
      <c r="G359" s="25"/>
      <c r="H359" s="24" t="str">
        <f t="shared" si="34"/>
        <v>－</v>
      </c>
      <c r="I359" s="4" t="str">
        <f t="shared" si="35"/>
        <v>－</v>
      </c>
    </row>
    <row r="360" spans="1:9" ht="14.25">
      <c r="A360" s="71"/>
      <c r="B360" s="3" t="s">
        <v>108</v>
      </c>
      <c r="C360" s="60"/>
      <c r="D360" s="60"/>
      <c r="E360" s="60" t="s">
        <v>176</v>
      </c>
      <c r="F360" s="25"/>
      <c r="G360" s="25"/>
      <c r="H360" s="24" t="str">
        <f t="shared" si="34"/>
        <v>－</v>
      </c>
      <c r="I360" s="4" t="str">
        <f t="shared" si="35"/>
        <v>－</v>
      </c>
    </row>
    <row r="361" spans="1:9" ht="14.25">
      <c r="A361" s="71"/>
      <c r="B361" s="3" t="s">
        <v>109</v>
      </c>
      <c r="C361" s="60"/>
      <c r="D361" s="60"/>
      <c r="E361" s="60" t="s">
        <v>176</v>
      </c>
      <c r="F361" s="25"/>
      <c r="G361" s="25"/>
      <c r="H361" s="24" t="str">
        <f t="shared" si="34"/>
        <v>－</v>
      </c>
      <c r="I361" s="4" t="str">
        <f t="shared" si="35"/>
        <v>－</v>
      </c>
    </row>
    <row r="362" spans="1:9" ht="14.25">
      <c r="A362" s="71"/>
      <c r="B362" s="3" t="s">
        <v>212</v>
      </c>
      <c r="C362" s="60"/>
      <c r="D362" s="60"/>
      <c r="E362" s="60" t="s">
        <v>176</v>
      </c>
      <c r="F362" s="25"/>
      <c r="G362" s="25"/>
      <c r="H362" s="24" t="str">
        <f t="shared" si="34"/>
        <v>－</v>
      </c>
      <c r="I362" s="4" t="str">
        <f t="shared" si="35"/>
        <v>－</v>
      </c>
    </row>
    <row r="363" spans="1:9" ht="14.25">
      <c r="A363" s="71"/>
      <c r="B363" s="3"/>
      <c r="C363" s="60"/>
      <c r="D363" s="60"/>
      <c r="E363" s="60"/>
      <c r="F363" s="25"/>
      <c r="G363" s="25"/>
      <c r="H363" s="24" t="str">
        <f t="shared" si="34"/>
        <v>－</v>
      </c>
      <c r="I363" s="4" t="str">
        <f t="shared" si="35"/>
        <v>－</v>
      </c>
    </row>
    <row r="364" spans="1:9" ht="14.25">
      <c r="A364" s="71"/>
      <c r="B364" s="3"/>
      <c r="C364" s="60"/>
      <c r="D364" s="60"/>
      <c r="E364" s="60"/>
      <c r="F364" s="25"/>
      <c r="G364" s="25"/>
      <c r="H364" s="24" t="str">
        <f>IF(A364=1,1*F364*G364,"－")</f>
        <v>－</v>
      </c>
      <c r="I364" s="4" t="str">
        <f>IF(A364=1,1*F364*2,"－")</f>
        <v>－</v>
      </c>
    </row>
    <row r="365" spans="1:9" ht="12" customHeight="1">
      <c r="A365" s="34" t="s">
        <v>232</v>
      </c>
      <c r="F365" s="28"/>
      <c r="G365" s="28"/>
      <c r="H365" s="39"/>
      <c r="I365" s="40"/>
    </row>
    <row r="366" spans="1:9" ht="12" customHeight="1">
      <c r="A366" s="34"/>
      <c r="F366" s="28"/>
      <c r="G366" s="28"/>
      <c r="H366" s="52"/>
      <c r="I366" s="40"/>
    </row>
    <row r="367" spans="1:9" ht="14.25">
      <c r="A367" s="10"/>
      <c r="F367" s="28"/>
      <c r="G367" s="28"/>
      <c r="H367" s="28"/>
      <c r="I367" s="30"/>
    </row>
    <row r="368" spans="1:8" ht="14.25">
      <c r="A368" s="11" t="s">
        <v>153</v>
      </c>
      <c r="F368" s="22"/>
      <c r="G368" s="22"/>
      <c r="H368" s="22"/>
    </row>
    <row r="369" spans="1:8" s="33" customFormat="1" ht="19.5" customHeight="1">
      <c r="A369" s="75" t="s">
        <v>10</v>
      </c>
      <c r="B369" s="75" t="s">
        <v>9</v>
      </c>
      <c r="C369" s="72" t="s">
        <v>122</v>
      </c>
      <c r="D369" s="73"/>
      <c r="E369" s="74"/>
      <c r="F369" s="75" t="s">
        <v>0</v>
      </c>
      <c r="G369" s="75" t="s">
        <v>1</v>
      </c>
      <c r="H369" s="78" t="s">
        <v>2</v>
      </c>
    </row>
    <row r="370" spans="1:8" s="33" customFormat="1" ht="19.5" customHeight="1">
      <c r="A370" s="77"/>
      <c r="B370" s="76"/>
      <c r="C370" s="49" t="s">
        <v>123</v>
      </c>
      <c r="D370" s="49" t="s">
        <v>124</v>
      </c>
      <c r="E370" s="49" t="s">
        <v>125</v>
      </c>
      <c r="F370" s="76"/>
      <c r="G370" s="76"/>
      <c r="H370" s="79"/>
    </row>
    <row r="371" spans="1:9" ht="14.25">
      <c r="A371" s="70"/>
      <c r="B371" s="3" t="s">
        <v>213</v>
      </c>
      <c r="C371" s="60" t="s">
        <v>176</v>
      </c>
      <c r="D371" s="60"/>
      <c r="E371" s="60" t="s">
        <v>176</v>
      </c>
      <c r="F371" s="23"/>
      <c r="G371" s="23"/>
      <c r="H371" s="24" t="str">
        <f>IF(A371=1,1*F371*G371,"－")</f>
        <v>－</v>
      </c>
      <c r="I371" s="4" t="str">
        <f>IF(A371=1,1*F371*2,"－")</f>
        <v>－</v>
      </c>
    </row>
    <row r="372" spans="1:9" ht="14.25">
      <c r="A372" s="71"/>
      <c r="B372" s="3" t="s">
        <v>214</v>
      </c>
      <c r="C372" s="60" t="s">
        <v>176</v>
      </c>
      <c r="D372" s="60"/>
      <c r="E372" s="60" t="s">
        <v>176</v>
      </c>
      <c r="F372" s="23"/>
      <c r="G372" s="23"/>
      <c r="H372" s="24" t="str">
        <f aca="true" t="shared" si="36" ref="H372:H379">IF(A372=1,1*F372*G372,"－")</f>
        <v>－</v>
      </c>
      <c r="I372" s="4" t="str">
        <f aca="true" t="shared" si="37" ref="I372:I379">IF(A372=1,1*F372*2,"－")</f>
        <v>－</v>
      </c>
    </row>
    <row r="373" spans="1:9" ht="14.25">
      <c r="A373" s="71"/>
      <c r="B373" s="3" t="s">
        <v>215</v>
      </c>
      <c r="C373" s="60" t="s">
        <v>176</v>
      </c>
      <c r="D373" s="60"/>
      <c r="E373" s="60"/>
      <c r="F373" s="23"/>
      <c r="G373" s="23"/>
      <c r="H373" s="24" t="str">
        <f t="shared" si="36"/>
        <v>－</v>
      </c>
      <c r="I373" s="4" t="str">
        <f t="shared" si="37"/>
        <v>－</v>
      </c>
    </row>
    <row r="374" spans="1:9" ht="24">
      <c r="A374" s="71"/>
      <c r="B374" s="3" t="s">
        <v>216</v>
      </c>
      <c r="C374" s="60" t="s">
        <v>176</v>
      </c>
      <c r="D374" s="60" t="s">
        <v>176</v>
      </c>
      <c r="E374" s="60" t="s">
        <v>176</v>
      </c>
      <c r="F374" s="23"/>
      <c r="G374" s="23"/>
      <c r="H374" s="24" t="str">
        <f t="shared" si="36"/>
        <v>－</v>
      </c>
      <c r="I374" s="4" t="str">
        <f t="shared" si="37"/>
        <v>－</v>
      </c>
    </row>
    <row r="375" spans="1:9" ht="24">
      <c r="A375" s="71"/>
      <c r="B375" s="3" t="s">
        <v>110</v>
      </c>
      <c r="C375" s="60" t="s">
        <v>176</v>
      </c>
      <c r="D375" s="60" t="s">
        <v>176</v>
      </c>
      <c r="E375" s="60" t="s">
        <v>176</v>
      </c>
      <c r="F375" s="23"/>
      <c r="G375" s="23"/>
      <c r="H375" s="24" t="str">
        <f t="shared" si="36"/>
        <v>－</v>
      </c>
      <c r="I375" s="4" t="str">
        <f t="shared" si="37"/>
        <v>－</v>
      </c>
    </row>
    <row r="376" spans="1:9" ht="14.25">
      <c r="A376" s="71"/>
      <c r="B376" s="3" t="s">
        <v>111</v>
      </c>
      <c r="C376" s="60" t="s">
        <v>176</v>
      </c>
      <c r="D376" s="60" t="s">
        <v>176</v>
      </c>
      <c r="E376" s="60" t="s">
        <v>176</v>
      </c>
      <c r="F376" s="23"/>
      <c r="G376" s="23"/>
      <c r="H376" s="24" t="str">
        <f t="shared" si="36"/>
        <v>－</v>
      </c>
      <c r="I376" s="4" t="str">
        <f t="shared" si="37"/>
        <v>－</v>
      </c>
    </row>
    <row r="377" spans="1:9" ht="14.25">
      <c r="A377" s="71"/>
      <c r="B377" s="3" t="s">
        <v>112</v>
      </c>
      <c r="C377" s="60" t="s">
        <v>176</v>
      </c>
      <c r="D377" s="60" t="s">
        <v>176</v>
      </c>
      <c r="E377" s="60" t="s">
        <v>176</v>
      </c>
      <c r="F377" s="23"/>
      <c r="G377" s="23"/>
      <c r="H377" s="24" t="str">
        <f t="shared" si="36"/>
        <v>－</v>
      </c>
      <c r="I377" s="4" t="str">
        <f t="shared" si="37"/>
        <v>－</v>
      </c>
    </row>
    <row r="378" spans="1:9" ht="14.25">
      <c r="A378" s="71"/>
      <c r="B378" s="3" t="s">
        <v>217</v>
      </c>
      <c r="C378" s="60"/>
      <c r="D378" s="60"/>
      <c r="E378" s="60" t="s">
        <v>176</v>
      </c>
      <c r="F378" s="23"/>
      <c r="G378" s="23"/>
      <c r="H378" s="24" t="str">
        <f t="shared" si="36"/>
        <v>－</v>
      </c>
      <c r="I378" s="4" t="str">
        <f t="shared" si="37"/>
        <v>－</v>
      </c>
    </row>
    <row r="379" spans="1:9" ht="14.25">
      <c r="A379" s="71"/>
      <c r="B379" s="3"/>
      <c r="C379" s="60"/>
      <c r="D379" s="60"/>
      <c r="E379" s="60"/>
      <c r="F379" s="23"/>
      <c r="G379" s="23"/>
      <c r="H379" s="24" t="str">
        <f t="shared" si="36"/>
        <v>－</v>
      </c>
      <c r="I379" s="4" t="str">
        <f t="shared" si="37"/>
        <v>－</v>
      </c>
    </row>
    <row r="380" spans="1:9" ht="14.25">
      <c r="A380" s="71"/>
      <c r="B380" s="3"/>
      <c r="C380" s="60"/>
      <c r="D380" s="60"/>
      <c r="E380" s="60"/>
      <c r="F380" s="23"/>
      <c r="G380" s="23"/>
      <c r="H380" s="24" t="str">
        <f>IF(A380=1,1*F380*G380,"－")</f>
        <v>－</v>
      </c>
      <c r="I380" s="4" t="str">
        <f>IF(A380=1,1*F380*2,"－")</f>
        <v>－</v>
      </c>
    </row>
    <row r="381" ht="13.5">
      <c r="A381" s="34" t="s">
        <v>232</v>
      </c>
    </row>
    <row r="382" ht="13.5">
      <c r="A382" s="34"/>
    </row>
    <row r="383" ht="14.25">
      <c r="A383" s="10"/>
    </row>
    <row r="384" spans="1:9" ht="14.25">
      <c r="A384" s="11" t="s">
        <v>154</v>
      </c>
      <c r="F384" s="14" t="s">
        <v>132</v>
      </c>
      <c r="G384" s="63">
        <f>SUM(H388:H394)</f>
        <v>0</v>
      </c>
      <c r="H384" s="64" t="s">
        <v>7</v>
      </c>
      <c r="I384" s="65">
        <f>SUM(I388:I394)</f>
        <v>0</v>
      </c>
    </row>
    <row r="385" ht="14.25">
      <c r="A385" s="11"/>
    </row>
    <row r="386" spans="1:8" s="33" customFormat="1" ht="19.5" customHeight="1">
      <c r="A386" s="75" t="s">
        <v>10</v>
      </c>
      <c r="B386" s="75" t="s">
        <v>9</v>
      </c>
      <c r="C386" s="72" t="s">
        <v>122</v>
      </c>
      <c r="D386" s="73"/>
      <c r="E386" s="74"/>
      <c r="F386" s="75" t="s">
        <v>0</v>
      </c>
      <c r="G386" s="75" t="s">
        <v>1</v>
      </c>
      <c r="H386" s="78" t="s">
        <v>2</v>
      </c>
    </row>
    <row r="387" spans="1:8" s="33" customFormat="1" ht="19.5" customHeight="1">
      <c r="A387" s="77"/>
      <c r="B387" s="76"/>
      <c r="C387" s="49" t="s">
        <v>123</v>
      </c>
      <c r="D387" s="49" t="s">
        <v>124</v>
      </c>
      <c r="E387" s="49" t="s">
        <v>125</v>
      </c>
      <c r="F387" s="76"/>
      <c r="G387" s="76"/>
      <c r="H387" s="79"/>
    </row>
    <row r="388" spans="1:9" ht="24">
      <c r="A388" s="70"/>
      <c r="B388" s="3" t="s">
        <v>229</v>
      </c>
      <c r="C388" s="60" t="s">
        <v>176</v>
      </c>
      <c r="D388" s="60" t="s">
        <v>176</v>
      </c>
      <c r="E388" s="60" t="s">
        <v>176</v>
      </c>
      <c r="F388" s="23"/>
      <c r="G388" s="23"/>
      <c r="H388" s="24" t="str">
        <f aca="true" t="shared" si="38" ref="H388:H394">IF(A388=1,1*F388*G388,"－")</f>
        <v>－</v>
      </c>
      <c r="I388" s="4" t="str">
        <f aca="true" t="shared" si="39" ref="I388:I394">IF(A388=1,1*F388*2,"－")</f>
        <v>－</v>
      </c>
    </row>
    <row r="389" spans="1:9" ht="14.25">
      <c r="A389" s="71"/>
      <c r="B389" s="3" t="s">
        <v>102</v>
      </c>
      <c r="C389" s="60" t="s">
        <v>176</v>
      </c>
      <c r="D389" s="60" t="s">
        <v>176</v>
      </c>
      <c r="E389" s="60" t="s">
        <v>176</v>
      </c>
      <c r="F389" s="25"/>
      <c r="G389" s="25"/>
      <c r="H389" s="24" t="str">
        <f t="shared" si="38"/>
        <v>－</v>
      </c>
      <c r="I389" s="4" t="str">
        <f t="shared" si="39"/>
        <v>－</v>
      </c>
    </row>
    <row r="390" spans="1:9" ht="14.25">
      <c r="A390" s="71"/>
      <c r="B390" s="3" t="s">
        <v>218</v>
      </c>
      <c r="C390" s="60" t="s">
        <v>176</v>
      </c>
      <c r="D390" s="60" t="s">
        <v>176</v>
      </c>
      <c r="E390" s="60" t="s">
        <v>176</v>
      </c>
      <c r="F390" s="25"/>
      <c r="G390" s="25"/>
      <c r="H390" s="24" t="str">
        <f t="shared" si="38"/>
        <v>－</v>
      </c>
      <c r="I390" s="4" t="str">
        <f t="shared" si="39"/>
        <v>－</v>
      </c>
    </row>
    <row r="391" spans="1:9" ht="14.25">
      <c r="A391" s="71"/>
      <c r="B391" s="3" t="s">
        <v>219</v>
      </c>
      <c r="C391" s="60" t="s">
        <v>176</v>
      </c>
      <c r="D391" s="60" t="s">
        <v>176</v>
      </c>
      <c r="E391" s="60" t="s">
        <v>176</v>
      </c>
      <c r="F391" s="25"/>
      <c r="G391" s="25"/>
      <c r="H391" s="24" t="str">
        <f t="shared" si="38"/>
        <v>－</v>
      </c>
      <c r="I391" s="4" t="str">
        <f t="shared" si="39"/>
        <v>－</v>
      </c>
    </row>
    <row r="392" spans="1:9" ht="14.25">
      <c r="A392" s="71"/>
      <c r="B392" s="3" t="s">
        <v>220</v>
      </c>
      <c r="C392" s="60" t="s">
        <v>176</v>
      </c>
      <c r="D392" s="60"/>
      <c r="E392" s="60" t="s">
        <v>176</v>
      </c>
      <c r="F392" s="25"/>
      <c r="G392" s="25"/>
      <c r="H392" s="24" t="str">
        <f t="shared" si="38"/>
        <v>－</v>
      </c>
      <c r="I392" s="4" t="str">
        <f t="shared" si="39"/>
        <v>－</v>
      </c>
    </row>
    <row r="393" spans="1:9" ht="14.25">
      <c r="A393" s="71"/>
      <c r="B393" s="3"/>
      <c r="C393" s="60"/>
      <c r="D393" s="60"/>
      <c r="E393" s="60"/>
      <c r="F393" s="25"/>
      <c r="G393" s="25"/>
      <c r="H393" s="24" t="str">
        <f t="shared" si="38"/>
        <v>－</v>
      </c>
      <c r="I393" s="4" t="str">
        <f t="shared" si="39"/>
        <v>－</v>
      </c>
    </row>
    <row r="394" spans="1:9" ht="14.25">
      <c r="A394" s="71"/>
      <c r="B394" s="3"/>
      <c r="C394" s="60"/>
      <c r="D394" s="60"/>
      <c r="E394" s="60"/>
      <c r="F394" s="25"/>
      <c r="G394" s="25"/>
      <c r="H394" s="24" t="str">
        <f t="shared" si="38"/>
        <v>－</v>
      </c>
      <c r="I394" s="4" t="str">
        <f t="shared" si="39"/>
        <v>－</v>
      </c>
    </row>
    <row r="395" ht="13.5">
      <c r="A395" s="34" t="s">
        <v>232</v>
      </c>
    </row>
    <row r="396" ht="13.5">
      <c r="A396" s="34"/>
    </row>
    <row r="397" ht="14.25">
      <c r="A397" s="10"/>
    </row>
    <row r="398" spans="1:9" ht="14.25">
      <c r="A398" s="37" t="s">
        <v>155</v>
      </c>
      <c r="F398" s="14" t="s">
        <v>132</v>
      </c>
      <c r="G398" s="63">
        <f>SUM(H402:H405)+SUM(H412:H416)</f>
        <v>0</v>
      </c>
      <c r="H398" s="64" t="s">
        <v>5</v>
      </c>
      <c r="I398" s="65">
        <f>SUM(I402:I405)+SUM(I412:I416)</f>
        <v>0</v>
      </c>
    </row>
    <row r="399" spans="1:8" ht="14.25">
      <c r="A399" s="11" t="s">
        <v>114</v>
      </c>
      <c r="F399" s="22"/>
      <c r="G399" s="22"/>
      <c r="H399" s="22"/>
    </row>
    <row r="400" spans="1:8" s="33" customFormat="1" ht="19.5" customHeight="1">
      <c r="A400" s="75" t="s">
        <v>10</v>
      </c>
      <c r="B400" s="75" t="s">
        <v>9</v>
      </c>
      <c r="C400" s="72" t="s">
        <v>122</v>
      </c>
      <c r="D400" s="73"/>
      <c r="E400" s="74"/>
      <c r="F400" s="75" t="s">
        <v>0</v>
      </c>
      <c r="G400" s="75" t="s">
        <v>1</v>
      </c>
      <c r="H400" s="78" t="s">
        <v>2</v>
      </c>
    </row>
    <row r="401" spans="1:8" s="33" customFormat="1" ht="19.5" customHeight="1">
      <c r="A401" s="77"/>
      <c r="B401" s="76"/>
      <c r="C401" s="49" t="s">
        <v>123</v>
      </c>
      <c r="D401" s="49" t="s">
        <v>124</v>
      </c>
      <c r="E401" s="49" t="s">
        <v>125</v>
      </c>
      <c r="F401" s="76"/>
      <c r="G401" s="76"/>
      <c r="H401" s="79"/>
    </row>
    <row r="402" spans="1:9" ht="24">
      <c r="A402" s="70"/>
      <c r="B402" s="2" t="s">
        <v>115</v>
      </c>
      <c r="C402" s="60"/>
      <c r="D402" s="60"/>
      <c r="E402" s="60" t="s">
        <v>176</v>
      </c>
      <c r="F402" s="23"/>
      <c r="G402" s="23"/>
      <c r="H402" s="24" t="str">
        <f>IF(A402=1,1*F402*G402,"－")</f>
        <v>－</v>
      </c>
      <c r="I402" s="4" t="str">
        <f>IF(A402=1,1*F402*2,"－")</f>
        <v>－</v>
      </c>
    </row>
    <row r="403" spans="1:9" ht="24">
      <c r="A403" s="71"/>
      <c r="B403" s="2" t="s">
        <v>116</v>
      </c>
      <c r="C403" s="60"/>
      <c r="D403" s="60"/>
      <c r="E403" s="60" t="s">
        <v>176</v>
      </c>
      <c r="F403" s="25"/>
      <c r="G403" s="25"/>
      <c r="H403" s="24" t="str">
        <f>IF(A403=1,1*F403*G403,"－")</f>
        <v>－</v>
      </c>
      <c r="I403" s="4" t="str">
        <f>IF(A403=1,1*F403*2,"－")</f>
        <v>－</v>
      </c>
    </row>
    <row r="404" spans="1:9" ht="14.25">
      <c r="A404" s="71"/>
      <c r="B404" s="3"/>
      <c r="C404" s="60"/>
      <c r="D404" s="60"/>
      <c r="E404" s="60"/>
      <c r="F404" s="25"/>
      <c r="G404" s="25"/>
      <c r="H404" s="24" t="str">
        <f>IF(A404=1,1*F404*G404,"－")</f>
        <v>－</v>
      </c>
      <c r="I404" s="4" t="str">
        <f>IF(A404=1,1*F404*2,"－")</f>
        <v>－</v>
      </c>
    </row>
    <row r="405" spans="1:9" ht="14.25">
      <c r="A405" s="70"/>
      <c r="B405" s="2"/>
      <c r="C405" s="60"/>
      <c r="D405" s="60"/>
      <c r="E405" s="60"/>
      <c r="F405" s="23"/>
      <c r="G405" s="23"/>
      <c r="H405" s="24" t="str">
        <f>IF(A405=1,1*F405*G405,"－")</f>
        <v>－</v>
      </c>
      <c r="I405" s="4" t="str">
        <f>IF(A405=1,1*F405*2,"－")</f>
        <v>－</v>
      </c>
    </row>
    <row r="406" ht="13.5">
      <c r="A406" s="34" t="s">
        <v>232</v>
      </c>
    </row>
    <row r="407" ht="13.5">
      <c r="A407" s="34"/>
    </row>
    <row r="408" ht="14.25">
      <c r="A408" s="10"/>
    </row>
    <row r="409" spans="1:8" ht="14.25">
      <c r="A409" s="11" t="s">
        <v>117</v>
      </c>
      <c r="F409" s="22"/>
      <c r="G409" s="22"/>
      <c r="H409" s="22"/>
    </row>
    <row r="410" spans="1:8" s="33" customFormat="1" ht="19.5" customHeight="1">
      <c r="A410" s="75" t="s">
        <v>10</v>
      </c>
      <c r="B410" s="75" t="s">
        <v>9</v>
      </c>
      <c r="C410" s="72" t="s">
        <v>122</v>
      </c>
      <c r="D410" s="73"/>
      <c r="E410" s="74"/>
      <c r="F410" s="75" t="s">
        <v>0</v>
      </c>
      <c r="G410" s="75" t="s">
        <v>1</v>
      </c>
      <c r="H410" s="78" t="s">
        <v>2</v>
      </c>
    </row>
    <row r="411" spans="1:8" s="33" customFormat="1" ht="19.5" customHeight="1">
      <c r="A411" s="77"/>
      <c r="B411" s="76"/>
      <c r="C411" s="49" t="s">
        <v>123</v>
      </c>
      <c r="D411" s="49" t="s">
        <v>124</v>
      </c>
      <c r="E411" s="49" t="s">
        <v>125</v>
      </c>
      <c r="F411" s="76"/>
      <c r="G411" s="76"/>
      <c r="H411" s="79"/>
    </row>
    <row r="412" spans="1:9" ht="14.25">
      <c r="A412" s="70"/>
      <c r="B412" s="2" t="s">
        <v>118</v>
      </c>
      <c r="C412" s="60"/>
      <c r="D412" s="60"/>
      <c r="E412" s="60" t="s">
        <v>176</v>
      </c>
      <c r="F412" s="23"/>
      <c r="G412" s="23"/>
      <c r="H412" s="24" t="str">
        <f>IF(A412=1,1*F412*G412,"－")</f>
        <v>－</v>
      </c>
      <c r="I412" s="4" t="str">
        <f>IF(A412=1,1*F412*2,"－")</f>
        <v>－</v>
      </c>
    </row>
    <row r="413" spans="1:9" ht="14.25">
      <c r="A413" s="70"/>
      <c r="B413" s="2" t="s">
        <v>119</v>
      </c>
      <c r="C413" s="60"/>
      <c r="D413" s="60"/>
      <c r="E413" s="60" t="s">
        <v>176</v>
      </c>
      <c r="F413" s="23"/>
      <c r="G413" s="23"/>
      <c r="H413" s="24" t="str">
        <f>IF(A413=1,1*F413*G413,"－")</f>
        <v>－</v>
      </c>
      <c r="I413" s="4" t="str">
        <f>IF(A413=1,1*F413*2,"－")</f>
        <v>－</v>
      </c>
    </row>
    <row r="414" spans="1:9" ht="14.25">
      <c r="A414" s="70"/>
      <c r="B414" s="2" t="s">
        <v>120</v>
      </c>
      <c r="C414" s="60"/>
      <c r="D414" s="60"/>
      <c r="E414" s="60" t="s">
        <v>176</v>
      </c>
      <c r="F414" s="23"/>
      <c r="G414" s="23"/>
      <c r="H414" s="24" t="str">
        <f>IF(A414=1,1*F414*G414,"－")</f>
        <v>－</v>
      </c>
      <c r="I414" s="4" t="str">
        <f>IF(A414=1,1*F414*2,"－")</f>
        <v>－</v>
      </c>
    </row>
    <row r="415" spans="1:9" ht="14.25">
      <c r="A415" s="70"/>
      <c r="B415" s="2"/>
      <c r="C415" s="60"/>
      <c r="D415" s="60"/>
      <c r="E415" s="60"/>
      <c r="F415" s="23"/>
      <c r="G415" s="23"/>
      <c r="H415" s="24" t="str">
        <f>IF(A415=1,1*F415*G415,"－")</f>
        <v>－</v>
      </c>
      <c r="I415" s="4" t="str">
        <f>IF(A415=1,1*F415*2,"－")</f>
        <v>－</v>
      </c>
    </row>
    <row r="416" spans="1:9" ht="14.25">
      <c r="A416" s="70"/>
      <c r="B416" s="2"/>
      <c r="C416" s="60"/>
      <c r="D416" s="60"/>
      <c r="E416" s="60"/>
      <c r="F416" s="23"/>
      <c r="G416" s="23"/>
      <c r="H416" s="24" t="str">
        <f>IF(A416=1,1*F416*G416,"－")</f>
        <v>－</v>
      </c>
      <c r="I416" s="4" t="str">
        <f>IF(A416=1,1*F416*2,"－")</f>
        <v>－</v>
      </c>
    </row>
    <row r="417" ht="13.5">
      <c r="A417" s="34" t="s">
        <v>232</v>
      </c>
    </row>
  </sheetData>
  <sheetProtection/>
  <mergeCells count="153">
    <mergeCell ref="A325:A326"/>
    <mergeCell ref="B325:B326"/>
    <mergeCell ref="C325:E325"/>
    <mergeCell ref="F325:F326"/>
    <mergeCell ref="G325:G326"/>
    <mergeCell ref="H325:H326"/>
    <mergeCell ref="A314:A315"/>
    <mergeCell ref="B314:B315"/>
    <mergeCell ref="C314:E314"/>
    <mergeCell ref="F314:F315"/>
    <mergeCell ref="G314:G315"/>
    <mergeCell ref="H314:H315"/>
    <mergeCell ref="A292:A293"/>
    <mergeCell ref="B292:B293"/>
    <mergeCell ref="C292:E292"/>
    <mergeCell ref="F292:F293"/>
    <mergeCell ref="G292:G293"/>
    <mergeCell ref="H292:H293"/>
    <mergeCell ref="A282:A283"/>
    <mergeCell ref="B282:B283"/>
    <mergeCell ref="C282:E282"/>
    <mergeCell ref="F282:F283"/>
    <mergeCell ref="G282:G283"/>
    <mergeCell ref="H282:H283"/>
    <mergeCell ref="A239:A240"/>
    <mergeCell ref="B239:B240"/>
    <mergeCell ref="C239:E239"/>
    <mergeCell ref="F239:F240"/>
    <mergeCell ref="G239:G240"/>
    <mergeCell ref="H239:H240"/>
    <mergeCell ref="G209:G210"/>
    <mergeCell ref="H209:H210"/>
    <mergeCell ref="A224:A225"/>
    <mergeCell ref="B224:B225"/>
    <mergeCell ref="C224:E224"/>
    <mergeCell ref="F224:F225"/>
    <mergeCell ref="G224:G225"/>
    <mergeCell ref="H224:H225"/>
    <mergeCell ref="A209:A210"/>
    <mergeCell ref="B209:B210"/>
    <mergeCell ref="A269:A270"/>
    <mergeCell ref="B269:B270"/>
    <mergeCell ref="C269:E269"/>
    <mergeCell ref="F269:F270"/>
    <mergeCell ref="G269:G270"/>
    <mergeCell ref="H269:H270"/>
    <mergeCell ref="A254:A255"/>
    <mergeCell ref="B254:B255"/>
    <mergeCell ref="C254:E254"/>
    <mergeCell ref="F254:F255"/>
    <mergeCell ref="G254:G255"/>
    <mergeCell ref="H254:H255"/>
    <mergeCell ref="C209:E209"/>
    <mergeCell ref="F209:F210"/>
    <mergeCell ref="A195:A196"/>
    <mergeCell ref="B195:B196"/>
    <mergeCell ref="C195:E195"/>
    <mergeCell ref="F195:F196"/>
    <mergeCell ref="G195:G196"/>
    <mergeCell ref="H195:H196"/>
    <mergeCell ref="A179:A180"/>
    <mergeCell ref="B179:B180"/>
    <mergeCell ref="C179:E179"/>
    <mergeCell ref="F179:F180"/>
    <mergeCell ref="G179:G180"/>
    <mergeCell ref="H179:H180"/>
    <mergeCell ref="A24:A25"/>
    <mergeCell ref="B24:B25"/>
    <mergeCell ref="C24:C25"/>
    <mergeCell ref="D24:D25"/>
    <mergeCell ref="E24:E25"/>
    <mergeCell ref="A40:A41"/>
    <mergeCell ref="B40:B41"/>
    <mergeCell ref="C40:C41"/>
    <mergeCell ref="D40:D41"/>
    <mergeCell ref="E40:E41"/>
    <mergeCell ref="A11:A12"/>
    <mergeCell ref="B11:B12"/>
    <mergeCell ref="C11:C12"/>
    <mergeCell ref="D11:D12"/>
    <mergeCell ref="E11:E12"/>
    <mergeCell ref="A410:A411"/>
    <mergeCell ref="B410:B411"/>
    <mergeCell ref="C410:E410"/>
    <mergeCell ref="A386:A387"/>
    <mergeCell ref="B386:B387"/>
    <mergeCell ref="F410:F411"/>
    <mergeCell ref="G410:G411"/>
    <mergeCell ref="H410:H411"/>
    <mergeCell ref="A400:A401"/>
    <mergeCell ref="B400:B401"/>
    <mergeCell ref="C400:E400"/>
    <mergeCell ref="F400:F401"/>
    <mergeCell ref="G400:G401"/>
    <mergeCell ref="H400:H401"/>
    <mergeCell ref="C386:E386"/>
    <mergeCell ref="F386:F387"/>
    <mergeCell ref="G386:G387"/>
    <mergeCell ref="H386:H387"/>
    <mergeCell ref="A369:A370"/>
    <mergeCell ref="B369:B370"/>
    <mergeCell ref="C369:E369"/>
    <mergeCell ref="F369:F370"/>
    <mergeCell ref="G369:G370"/>
    <mergeCell ref="H369:H370"/>
    <mergeCell ref="A353:A354"/>
    <mergeCell ref="B353:B354"/>
    <mergeCell ref="C353:E353"/>
    <mergeCell ref="F353:F354"/>
    <mergeCell ref="G353:G354"/>
    <mergeCell ref="H353:H354"/>
    <mergeCell ref="A340:A341"/>
    <mergeCell ref="B340:B341"/>
    <mergeCell ref="C340:E340"/>
    <mergeCell ref="F340:F341"/>
    <mergeCell ref="G340:G341"/>
    <mergeCell ref="H340:H341"/>
    <mergeCell ref="A159:A160"/>
    <mergeCell ref="B159:B160"/>
    <mergeCell ref="C159:E159"/>
    <mergeCell ref="F159:F160"/>
    <mergeCell ref="G159:G160"/>
    <mergeCell ref="H159:H160"/>
    <mergeCell ref="A140:A141"/>
    <mergeCell ref="B140:B141"/>
    <mergeCell ref="C140:E140"/>
    <mergeCell ref="F140:F141"/>
    <mergeCell ref="G140:G141"/>
    <mergeCell ref="H140:H141"/>
    <mergeCell ref="A121:A122"/>
    <mergeCell ref="B121:B122"/>
    <mergeCell ref="C121:E121"/>
    <mergeCell ref="F121:F122"/>
    <mergeCell ref="G121:G122"/>
    <mergeCell ref="H121:H122"/>
    <mergeCell ref="H56:H57"/>
    <mergeCell ref="H74:H75"/>
    <mergeCell ref="A92:A93"/>
    <mergeCell ref="B92:B93"/>
    <mergeCell ref="C92:E92"/>
    <mergeCell ref="F92:F93"/>
    <mergeCell ref="G92:G93"/>
    <mergeCell ref="H92:H93"/>
    <mergeCell ref="A74:A75"/>
    <mergeCell ref="B74:B75"/>
    <mergeCell ref="C74:E74"/>
    <mergeCell ref="F74:F75"/>
    <mergeCell ref="G74:G75"/>
    <mergeCell ref="C56:E56"/>
    <mergeCell ref="A56:A57"/>
    <mergeCell ref="B56:B57"/>
    <mergeCell ref="F56:F57"/>
    <mergeCell ref="G56:G57"/>
  </mergeCells>
  <printOptions/>
  <pageMargins left="0.2362204724409449" right="0.2362204724409449" top="0.7480314960629921" bottom="0.7480314960629921" header="0.31496062992125984" footer="0.31496062992125984"/>
  <pageSetup horizontalDpi="600" verticalDpi="600" orientation="landscape" paperSize="9" scale="88" r:id="rId1"/>
  <rowBreaks count="3" manualBreakCount="3">
    <brk id="90" max="8" man="1"/>
    <brk id="193" max="8" man="1"/>
    <brk id="309"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cp:lastModifiedBy>
  <cp:lastPrinted>2012-02-02T04:16:04Z</cp:lastPrinted>
  <dcterms:created xsi:type="dcterms:W3CDTF">2003-10-11T22:03:52Z</dcterms:created>
  <dcterms:modified xsi:type="dcterms:W3CDTF">2012-02-02T05:09:13Z</dcterms:modified>
  <cp:category/>
  <cp:version/>
  <cp:contentType/>
  <cp:contentStatus/>
</cp:coreProperties>
</file>